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 Приложение 3" sheetId="8" r:id="rId1"/>
    <sheet name="Приложение 5" sheetId="7" r:id="rId2"/>
    <sheet name="Прилож 9 новое" sheetId="4" r:id="rId3"/>
    <sheet name="Приложение 11" sheetId="1" r:id="rId4"/>
    <sheet name="Приложение 13" sheetId="2" r:id="rId5"/>
    <sheet name="приложение 15" sheetId="5" r:id="rId6"/>
    <sheet name="Приложение 23" sheetId="6" r:id="rId7"/>
    <sheet name="Лист3" sheetId="3" r:id="rId8"/>
  </sheets>
  <externalReferences>
    <externalReference r:id="rId9"/>
  </externalReferences>
  <definedNames>
    <definedName name="_xlnm._FilterDatabase" localSheetId="1" hidden="1">'Приложение 5'!$B$16:$E$30</definedName>
    <definedName name="total1">[1]Расходы!#REF!</definedName>
    <definedName name="_xlnm.Print_Titles" localSheetId="3">'Приложение 11'!$11:$12</definedName>
    <definedName name="_xlnm.Print_Titles" localSheetId="4">'Приложение 13'!$10:$11</definedName>
    <definedName name="_xlnm.Print_Titles" localSheetId="5">'приложение 15'!$12:$12</definedName>
    <definedName name="_xlnm.Print_Titles" localSheetId="6">'Приложение 23'!$12:$13</definedName>
    <definedName name="_xlnm.Print_Titles" localSheetId="1">'Приложение 5'!$16:$16</definedName>
    <definedName name="_xlnm.Print_Area" localSheetId="5">'приложение 15'!$A$1:$J$30</definedName>
    <definedName name="_xlnm.Print_Area" localSheetId="1">'Приложение 5'!$A$1:$E$81</definedName>
  </definedNames>
  <calcPr calcId="145621"/>
</workbook>
</file>

<file path=xl/calcChain.xml><?xml version="1.0" encoding="utf-8"?>
<calcChain xmlns="http://schemas.openxmlformats.org/spreadsheetml/2006/main">
  <c r="D19" i="8"/>
  <c r="D20"/>
  <c r="D22"/>
  <c r="D24"/>
  <c r="D32"/>
  <c r="D31" s="1"/>
  <c r="D38"/>
  <c r="D40"/>
  <c r="D42"/>
  <c r="D45"/>
  <c r="D44" s="1"/>
  <c r="D47"/>
  <c r="D50"/>
  <c r="D49" s="1"/>
  <c r="D54"/>
  <c r="D59"/>
  <c r="D62"/>
  <c r="D61" s="1"/>
  <c r="C18" i="7"/>
  <c r="C17" s="1"/>
  <c r="C20"/>
  <c r="C43"/>
  <c r="C73"/>
  <c r="D30" i="8" l="1"/>
  <c r="D18" s="1"/>
  <c r="D67" s="1"/>
  <c r="E19" i="6"/>
  <c r="G37" l="1"/>
  <c r="F30"/>
  <c r="E30"/>
  <c r="E37" s="1"/>
  <c r="F19"/>
  <c r="F14"/>
  <c r="E14"/>
  <c r="J29" i="5"/>
  <c r="I29"/>
  <c r="H29"/>
  <c r="G29"/>
  <c r="F29"/>
  <c r="E29"/>
  <c r="D29"/>
  <c r="C29" s="1"/>
  <c r="C28"/>
  <c r="C27"/>
  <c r="C26"/>
  <c r="C25"/>
  <c r="C24"/>
  <c r="C23"/>
  <c r="C22"/>
  <c r="C21"/>
  <c r="C20"/>
  <c r="C19"/>
  <c r="C18"/>
  <c r="C17"/>
  <c r="C16"/>
  <c r="C15"/>
  <c r="C14"/>
  <c r="C13"/>
  <c r="F37" i="6" l="1"/>
</calcChain>
</file>

<file path=xl/comments1.xml><?xml version="1.0" encoding="utf-8"?>
<comments xmlns="http://schemas.openxmlformats.org/spreadsheetml/2006/main">
  <authors>
    <author>Автор</author>
  </authors>
  <commentList>
    <comment ref="A15"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<sst xmlns="http://schemas.openxmlformats.org/spreadsheetml/2006/main" count="11682" uniqueCount="995">
  <si>
    <t>Приложение    9</t>
  </si>
  <si>
    <t>УТВЕРЖДЕНО</t>
  </si>
  <si>
    <t>решением  совета  депутатов муниципального образования</t>
  </si>
  <si>
    <t>Волосовский муниципальный  район  Ленинградской  области</t>
  </si>
  <si>
    <t>от 14 декабря 2016 года № 159</t>
  </si>
  <si>
    <t>Распределение расходов, функциональная классификация расходов бюджета муниципального образования  Волосовский  муниципальный район Ленинградской области на 2017 год</t>
  </si>
  <si>
    <t xml:space="preserve"> (руб.)</t>
  </si>
  <si>
    <t>Наименование</t>
  </si>
  <si>
    <t>Рз</t>
  </si>
  <si>
    <t>ПР</t>
  </si>
  <si>
    <t>Сумма</t>
  </si>
  <si>
    <t>Всего</t>
  </si>
  <si>
    <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</si>
  <si>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</si>
  <si>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</si>
  <si>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</si>
  <si>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</si>
  <si>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</si>
  <si>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</si>
  <si>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</si>
  <si>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</si>
  <si>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</si>
  <si>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</si>
  <si>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</si>
  <si>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Другие общегосударственные вопросы</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</si>
  <si>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</si>
  <si>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</si>
  <si>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</si>
  <si>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</si>
  <si>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Другие вопросы в области национальной безопасности и правоохранительной деятельности</t>
  </si>
  <si>
    <t>14</t>
  </si>
  <si>
    <t>НАЦИОНАЛЬНАЯ ЭКОНОМИКА</t>
  </si>
  <si>
    <t>Сельское хозяйство и рыболовство</t>
  </si>
  <si>
    <t>05</t>
  </si>
  <si>
    <t>Транспорт</t>
  </si>
  <si>
    <t>08</t>
  </si>
  <si>
    <t>Дорожное хозяйство (дорожные фонды)</t>
  </si>
  <si>
    <t>Связь и информатика</t>
  </si>
  <si>
    <t>10</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</si>
  <si>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</si>
  <si>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</si>
  <si>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</si>
  <si>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</si>
  <si>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</si>
  <si>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02</t>
  </si>
  <si>
    <t>Благоустройство</t>
  </si>
  <si>
    <t>Другие вопросы в области жилищно-коммунального хозяйства</t>
  </si>
  <si>
    <t>ОБРАЗОВАНИЕ</t>
  </si>
  <si>
    <t>07</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</si>
  <si>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</si>
  <si>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</si>
  <si>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</si>
  <si>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</si>
  <si>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</si>
  <si>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 КИНЕМАТОГРАФИЯ</t>
  </si>
  <si>
    <t>Культура</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</si>
  <si>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</si>
  <si>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</si>
  <si>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</si>
  <si>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</si>
  <si>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</si>
  <si>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</si>
  <si>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</si>
  <si>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</si>
  <si>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</si>
  <si>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СРЕДСТВА МАССОВОЙ ИНФОРМАЦИИ</t>
  </si>
  <si>
    <t>Периодическая печать и издательства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</si>
  <si>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</si>
  <si>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</si>
  <si>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</si>
  <si>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Приложение    11</t>
  </si>
  <si>
    <t xml:space="preserve">      решением  совета  депутатов муниципального образования</t>
  </si>
  <si>
    <t xml:space="preserve">         Волосовский муниципальный  район  Ленинградской  области</t>
  </si>
  <si>
    <t>Ведомственная структура расходов  бюджета муниципального  образования  Волосовский   муниципальный район Ленинградской области на 2017 год</t>
  </si>
  <si>
    <t>Адм</t>
  </si>
  <si>
    <t>ЦСР</t>
  </si>
  <si>
    <t>ВР</t>
  </si>
  <si>
    <t>АДМИНИСТРАЦИЯ МУНИЦИПАЛЬНОГО ОБРАЗОВАНИЯ ВОЛОСОВСКИЙ МУНИЦИПАЛЬНЫЙ РАЙОН ЛЕНИНГРАДСКОЙ ОБЛАСТИ</t>
  </si>
  <si>
    <t>002</t>
  </si>
  <si>
    <t>Расходы на выплаты по оплате труда работников органов местного самоуправления</t>
  </si>
  <si>
    <t>06 4 01 00140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</si>
  <si>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</si>
  <si>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</si>
  <si>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</si>
  <si>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</si>
  <si>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выполнения полномочий и функций органов местного самоуправления</t>
  </si>
  <si>
    <t>06 4 01 00150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</si>
  <si>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</si>
  <si>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</si>
  <si>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</si>
  <si>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</si>
  <si>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06 4 03 00140</t>
  </si>
  <si>
    <t>06 4 03 00150</t>
  </si>
  <si>
    <t>Расходы на осуществление отдельных государственных полномочий Ленинградской области по поддержке сельскохозяйственного производства</t>
  </si>
  <si>
    <t>04 2 04 71030</t>
  </si>
  <si>
    <t>Расходы по распоряжению земельными участками, государственная собственность на которые не разграничена</t>
  </si>
  <si>
    <t>06 3 27 71730</t>
  </si>
  <si>
    <t>Расходы на выплаты по оплате труда главы администрации</t>
  </si>
  <si>
    <t>06 4 02 00130</t>
  </si>
  <si>
    <t>06 4 02 00140</t>
  </si>
  <si>
    <t>06 4 02 00150</t>
  </si>
  <si>
    <t>Иные бюджетные ассигнования</t>
  </si>
  <si>
    <t>800</t>
  </si>
  <si>
    <t>Уплата налогов, сборов и иных платежей</t>
  </si>
  <si>
    <t>850</t>
  </si>
  <si>
    <t>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t>
  </si>
  <si>
    <t>06 4 02 08220</t>
  </si>
  <si>
    <t>Обеспечение деятельности исполнительных органов местного самоуправления по исполнению части полномочий в градостроительной сфере</t>
  </si>
  <si>
    <t>06 4 02 08240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</si>
  <si>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</si>
  <si>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06 4 02 71330</t>
  </si>
  <si>
    <t>Расходы на исполнение органами местного самоуправления отдельных государственных полномочий Ленинградской области в сфере жилищных отношений</t>
  </si>
  <si>
    <t>06 4 02 71420</t>
  </si>
  <si>
    <t>Осуществление отдельных государственных полномочий Ленинградской области в области архивного дела</t>
  </si>
  <si>
    <t>06 4 02 71510</t>
  </si>
  <si>
    <t>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t>
  </si>
  <si>
    <t>06 4 03 08250</t>
  </si>
  <si>
    <t>Резервный фонд администрации муниципального образования</t>
  </si>
  <si>
    <t>91 9 01 07000</t>
  </si>
  <si>
    <t>Резервные средства</t>
  </si>
  <si>
    <t>870</t>
  </si>
  <si>
    <t>Мероприятия по укреплению здоровья пожилых людей в Волосовском районе Ленинградской области</t>
  </si>
  <si>
    <t>02 5 20 00160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</si>
  <si>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</si>
  <si>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</si>
  <si>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</si>
  <si>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</si>
  <si>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Расходы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</si>
  <si>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02 5 20 72060</t>
  </si>
  <si>
    <t>Организация торжественных мероприятий для лиц, постоянно проживающих на территории Волосовского района</t>
  </si>
  <si>
    <t>02 8 20 00240</t>
  </si>
  <si>
    <t>Организация мероприятий по поддержке семей с детьми</t>
  </si>
  <si>
    <t>02 8 23 00230</t>
  </si>
  <si>
    <t>Мероприятия по охране общественного порядка, обеспечение общественной безопасности</t>
  </si>
  <si>
    <t>03 1 29 00520</t>
  </si>
  <si>
    <t>Мероприятия по профилактике и предотвращению правонарушений, в том числе среди несовершеннолетних</t>
  </si>
  <si>
    <t>03 1 29 00530</t>
  </si>
  <si>
    <t>Анализ развития экономики Волосовского муниципального района</t>
  </si>
  <si>
    <t>04 6 36 00840</t>
  </si>
  <si>
    <t>Расходы на обеспечение деятельности информационно-консультационных центров для потребителей</t>
  </si>
  <si>
    <t>04 6 36 70860</t>
  </si>
  <si>
    <t>Расходы на мониторинг деятельности субъектов малого и среднего предпринимательства Ленинградской области</t>
  </si>
  <si>
    <t>04 6 36 74490</t>
  </si>
  <si>
    <t>Софинансирование расходов на обеспечение деятельности информационно-консультационных центров для потребителей</t>
  </si>
  <si>
    <t>04 6 36 S0860</t>
  </si>
  <si>
    <t>Софинансирование расходов на разработку и актуализацию документов стратегического планирования муниципальных образований Ленинградской области</t>
  </si>
  <si>
    <t>04 6 36 S4220</t>
  </si>
  <si>
    <t>Софинансирование расходов на мониторинг деятельности субъектов малого и среднего предпринимательства Ленинградской области</t>
  </si>
  <si>
    <t>04 6 36 S4490</t>
  </si>
  <si>
    <t>Обеспечение кадровой подготовки специалистов органов местного самоуправления для выполнения других обязательств муниципальных образований</t>
  </si>
  <si>
    <t>06 1 02 09040</t>
  </si>
  <si>
    <t>Мероприятия по информационно-аналитическому сопровождению органов местного самоуправления для выполнения других обязательств муниципальных образований</t>
  </si>
  <si>
    <t>06 2 02 09030</t>
  </si>
  <si>
    <t>Выплаты и взносы по обязательствам муниципального образования для выполнения других обязательств муниципальных образований</t>
  </si>
  <si>
    <t>06 4 02 09050</t>
  </si>
  <si>
    <t>Выполнение других обязательств муниципальных образований по решению общегосударственных вопросов</t>
  </si>
  <si>
    <t>06 4 02 09060</t>
  </si>
  <si>
    <t>Социальное обеспечение и иные выплаты населению</t>
  </si>
  <si>
    <t>300</t>
  </si>
  <si>
    <t>Премии и гранты</t>
  </si>
  <si>
    <t>350</t>
  </si>
  <si>
    <t>Расходы на содержание отдела государственной регистрации актов гражданского состояния</t>
  </si>
  <si>
    <t>06 4 02 59300</t>
  </si>
  <si>
    <t>Строительство, реконструкция, капитальный ремонт объектов муниципальной собственности</t>
  </si>
  <si>
    <t>06 4 14 04140</t>
  </si>
  <si>
    <t>Содержание и обслуживание имущества муниципального образования для выполнения других обязательств муниципальных образований</t>
  </si>
  <si>
    <t>06 4 27 09010</t>
  </si>
  <si>
    <t>Мероприятия по подготовке населения и организаций к действиям в чрезвычайной ситуации в мирное и военное время</t>
  </si>
  <si>
    <t>03 4 34 02190</t>
  </si>
  <si>
    <t>Мероприятия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</si>
  <si>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03 4 34 74270</t>
  </si>
  <si>
    <t>Софинансирование мероприятий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</si>
  <si>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03 4 34 S4270</t>
  </si>
  <si>
    <t>Фонд материального резерва</t>
  </si>
  <si>
    <t>91 9 01 08000</t>
  </si>
  <si>
    <t>Развитие отраслей растениеводства</t>
  </si>
  <si>
    <t>04 2 04 00720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</si>
  <si>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</si>
  <si>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</si>
  <si>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Поддержка крестьянских (фермерских) хозяйств</t>
  </si>
  <si>
    <t>04 2 04 00730</t>
  </si>
  <si>
    <t>Проведение конкурсов, слетов профессионального мастерства</t>
  </si>
  <si>
    <t>04 2 04 00740</t>
  </si>
  <si>
    <t>Социальные выплаты гражданам, кроме публичных нормативных социальных выплат</t>
  </si>
  <si>
    <t>320</t>
  </si>
  <si>
    <t>Мероприятия по организации подвоза школьников к месту учебы и обратно</t>
  </si>
  <si>
    <t>01 Ш 07 03030</t>
  </si>
  <si>
    <t>Строительство дорог муниципального значения</t>
  </si>
  <si>
    <t>04 4 05 00770</t>
  </si>
  <si>
    <t>Капитальные вложения в объекты государственной (муниципальной) собственности</t>
  </si>
  <si>
    <t>400</t>
  </si>
  <si>
    <t>Бюджетные инвестиции</t>
  </si>
  <si>
    <t>410</t>
  </si>
  <si>
    <t>Ремонт дорог муниципального значения</t>
  </si>
  <si>
    <t>04 4 05 00780</t>
  </si>
  <si>
    <t>Содержание дорог муниципального значения</t>
  </si>
  <si>
    <t>04 4 05 00790</t>
  </si>
  <si>
    <t>Расходы на капитальный ремонт и ремонт автомобильных дорог общего пользования местного значения</t>
  </si>
  <si>
    <t>04 4 05 70140</t>
  </si>
  <si>
    <t>Расходы на капитальный ремонт и ремонт автомобильных дорог общего пользования местного значения, имеющих приоритетный социально значимый характер</t>
  </si>
  <si>
    <t>04 4 05 74200</t>
  </si>
  <si>
    <t>Софинансирование расходов на капитальный ремонт и ремонт автомобильных дорог общего пользования местного значения</t>
  </si>
  <si>
    <t>04 4 05 S0140</t>
  </si>
  <si>
    <t>Софинансирование расходов на капитальный ремонт и ремонт автомобильных дорог общего пользования местного значения, имеющих приоритетный социально значимый характер</t>
  </si>
  <si>
    <t>04 4 05 S4200</t>
  </si>
  <si>
    <t>Информационная, консультационная поддержка субъектов малого и среднего предпринимательства</t>
  </si>
  <si>
    <t>04 3 06 00750</t>
  </si>
  <si>
    <t>Содействие в продвижении продукции (работ, услуг) субъектов малого и среднего предпринимательства на товарные рынки</t>
  </si>
  <si>
    <t>04 3 06 00760</t>
  </si>
  <si>
    <t>Расходы на поддержку и развитие субъектов малого и среднего предпринимательства, мероприятия по поддержке субъектом малого предпринимательства, действующих не менее одного года, на организацию предпринимательской деятельности</t>
  </si>
  <si>
    <t>04 3 06 74260</t>
  </si>
  <si>
    <t>Cофинансирование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</si>
  <si>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04 3 06 S4260</t>
  </si>
  <si>
    <t>Мероприятия по владению, пользованию и распоряжению имуществом, находящимся в муниципальной собственности муниципального образования</t>
  </si>
  <si>
    <t>04 1 31 03510</t>
  </si>
  <si>
    <t>Мероприятия по владению, пользованию и распоряжению имуществом, находящимся в муниципальной собственности муниципального образования в рамках непрограммных расходов органов местного самоуправления</t>
  </si>
  <si>
    <t>91 9 01 03510</t>
  </si>
  <si>
    <t>Софинансирование расходов на мероприятия по строительству и реконструкции объектов водоснабжения, водоотведения и очистки сточных вод</t>
  </si>
  <si>
    <t>91 9 01 S0250</t>
  </si>
  <si>
    <t>Улучшение организации сбора, вывоза и переработки (утилизации отходов)</t>
  </si>
  <si>
    <t>04 5 35 00820</t>
  </si>
  <si>
    <t>Улучшение экологической обстановки на территории района</t>
  </si>
  <si>
    <t>04 5 35 00830</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</si>
  <si>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</si>
  <si>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06 4 02 71590</t>
  </si>
  <si>
    <t>Расходы бюджета муниципального района на строительство муниципальных образовательных учреждений, предоставляющих общедоступное и бесплатное дошкольное образование по исполнению майских Указов Президента Российской Федерации 2012 года</t>
  </si>
  <si>
    <t>01 Д 14 05980</t>
  </si>
  <si>
    <t>Строительство и реконструкция объектов для организации общего образования</t>
  </si>
  <si>
    <t>01 Ш 07 04140</t>
  </si>
  <si>
    <t>Расходы на строительство, реконструкцию, приобретение и пристрою объектов для организации общего образования</t>
  </si>
  <si>
    <t>01 Ш 14 74450</t>
  </si>
  <si>
    <t>Расходы на реализацию мероприятий по содействию создания новых мест в общеобразовательных организациях</t>
  </si>
  <si>
    <t>01 Ш 14 R5200</t>
  </si>
  <si>
    <t>Софинансирование расходов на строительство, реконструкцию, приобретение и пристрою объектов для организации общего образования</t>
  </si>
  <si>
    <t>01 Ш 14 S4450</t>
  </si>
  <si>
    <t>Расходы на реализацию мероприятий по проведению капитального ремонта спортивных объектов</t>
  </si>
  <si>
    <t>04 1 14 74060</t>
  </si>
  <si>
    <t>Расходы на мероприятия по проведению капитального ремонта спортивных объектов</t>
  </si>
  <si>
    <t>04 1 14 S4060</t>
  </si>
  <si>
    <t>Расходы на капитальный ремонт организаций дополнительного образования</t>
  </si>
  <si>
    <t>01 Ф 14 04140</t>
  </si>
  <si>
    <t>Расходы на развитие системы дополнительного образования</t>
  </si>
  <si>
    <t>01 Ф 14 70560</t>
  </si>
  <si>
    <t>Софинансирование расходов на строительство и реконструкцию объектов для организации дополнительного образования</t>
  </si>
  <si>
    <t>01 Ф 14 S0560</t>
  </si>
  <si>
    <t>Мероприятия по поддержке молодежных инициатив и проектов</t>
  </si>
  <si>
    <t>02 9 16 00250</t>
  </si>
  <si>
    <t>Мероприятия по патриотическому воспитанию и сохранению исторической памяти</t>
  </si>
  <si>
    <t>02 9 16 00260</t>
  </si>
  <si>
    <t>Мероприятия по вовлечению молодёжи в социальную практику, повышению правовой культуры и избирательной активности</t>
  </si>
  <si>
    <t>02 9 16 00270</t>
  </si>
  <si>
    <t>Мероприятия, направленные на профилактику асоциального поведения в молодежной среде</t>
  </si>
  <si>
    <t>02 9 16 00280</t>
  </si>
  <si>
    <t>Мероприятия по поддержке творческой и талантливой молодежи</t>
  </si>
  <si>
    <t>02 9 16 00290</t>
  </si>
  <si>
    <t>Мероприятия, направленные на развитие семейного творчества</t>
  </si>
  <si>
    <t>02 9 16 00300</t>
  </si>
  <si>
    <t>Мероприятия по профориентационной работе, содействие трудовой адаптации и занятости молодежи</t>
  </si>
  <si>
    <t>02 9 16 00310</t>
  </si>
  <si>
    <t>Мероприятия, направленные на популяризацию и пропаганду туристского потенциала Волосовского района</t>
  </si>
  <si>
    <t>02 9 16 00320</t>
  </si>
  <si>
    <t>Мероприятия, направленные на популяризацию в молодежной среде здорового образа жизни, занятий физической культурой и спортом</t>
  </si>
  <si>
    <t>02 9 16 00330</t>
  </si>
  <si>
    <t>Расходы на реализацию комплекса мер по сохранению исторической памяти</t>
  </si>
  <si>
    <t>02 9 16 74340</t>
  </si>
  <si>
    <t>Мероприятия по реализации комплекса мер по профилактике правонарушений и рискованного поведения в молодежной среде</t>
  </si>
  <si>
    <t>02 9 16 74350</t>
  </si>
  <si>
    <t>Мероприятия по реализации комплекса мер по сохранению исторической памяти</t>
  </si>
  <si>
    <t>02 9 16 S4340</t>
  </si>
  <si>
    <t>Расходы на реализацию комплекса мер по профилактике правонарушений и рискованного поведения в молодежной среде</t>
  </si>
  <si>
    <t>02 9 16 S4350</t>
  </si>
  <si>
    <t>Мероприятия по предупреждению и профилактики правонарушений</t>
  </si>
  <si>
    <t>03 1 29 00500</t>
  </si>
  <si>
    <t>Мероприятия противодействия злоупотреблению алкоголем, наркотикам и их незаконному обороту</t>
  </si>
  <si>
    <t>03 1 29 00510</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</si>
  <si>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</si>
  <si>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02 9 17 74370</t>
  </si>
  <si>
    <t>Расходы на 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</si>
  <si>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 9 17 S4370</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</si>
  <si>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</si>
  <si>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02 1 19 51350</t>
  </si>
  <si>
    <t>Публичные нормативные социальные выплаты гражданам</t>
  </si>
  <si>
    <t>310</t>
  </si>
  <si>
    <t>Расходы по предоставлению гражданам единовременной денежной выплаты на проведение капитального ремонта индивидуальных жилых домов</t>
  </si>
  <si>
    <t>02 1 22 71640</t>
  </si>
  <si>
    <t>Расходы по обеспечению жилыми помещениями детей-сирот и детей, оставшихся без попечения родителей, не имеющих закрепленного за ними жилого помещения</t>
  </si>
  <si>
    <t>01 6 25 71390</t>
  </si>
  <si>
    <t>Расходы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ФБ</t>
  </si>
  <si>
    <t>01 6 25 R0820</t>
  </si>
  <si>
    <t>Мероприятия по развитию детско-юношеского спорта</t>
  </si>
  <si>
    <t>02 7 18 00190</t>
  </si>
  <si>
    <t>Мероприятия по созданию условий для занятий физической культурой и спортом среди различных групп населения</t>
  </si>
  <si>
    <t>02 7 18 00200</t>
  </si>
  <si>
    <t>Мероприятия по укреплению материально-технической базы</t>
  </si>
  <si>
    <t>02 7 18 00220</t>
  </si>
  <si>
    <t>Расходы на обеспечение деятельности муниципальных учреждений</t>
  </si>
  <si>
    <t>02 7 07 02250</t>
  </si>
  <si>
    <t>Субсидии бюджетным учреждениям</t>
  </si>
  <si>
    <t>610</t>
  </si>
  <si>
    <t>Расходы на реализацию мероприятий по строительству и реконструкции спортивных объектов муниципальной собственности</t>
  </si>
  <si>
    <t>02 7 14 S4050</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</si>
  <si>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</si>
  <si>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017</t>
  </si>
  <si>
    <t>Расходы на обеспечение деятельности комитета по управлению муниципальным имуществом</t>
  </si>
  <si>
    <t>06 3 02 00150</t>
  </si>
  <si>
    <t>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t>
  </si>
  <si>
    <t>06 3 27 09020</t>
  </si>
  <si>
    <t>Мероприятия по землеустройству и землепользованию</t>
  </si>
  <si>
    <t>06 3 27 03400</t>
  </si>
  <si>
    <t>КОМИТЕТ ОБРАЗОВАНИЯ АДМИНИСТРАЦИИ ВОЛОСОВСКОГО МУНИЦИПАЛЬНОГО РАЙОНА ЛЕНИНГРАДСКОЙ ОБЛАСТИ</t>
  </si>
  <si>
    <t>019</t>
  </si>
  <si>
    <t>Расходы на организацию выплат компенсации части родительской платы</t>
  </si>
  <si>
    <t>01 6 23 71360</t>
  </si>
  <si>
    <t>Расходы на организацию питания обучающихся общеобразовательных учреждений, расположенных на территории Ленинградской области</t>
  </si>
  <si>
    <t>01 6 23 71440</t>
  </si>
  <si>
    <t>Расходы по организации и осуществлению деятельности по опеке и попечительству</t>
  </si>
  <si>
    <t>01 6 25 71380</t>
  </si>
  <si>
    <t>Расходы на обеспечение деятельности муниципальных учреждений дошкольного образования</t>
  </si>
  <si>
    <t>01 Д 07 02250</t>
  </si>
  <si>
    <t>Расходы на выплаты персоналу казенных учреждений</t>
  </si>
  <si>
    <t>110</t>
  </si>
  <si>
    <t>Расходы на обеспечение присмотра и ухода в муниципальных учреждениях дошкольного образования</t>
  </si>
  <si>
    <t>01 Д 07 02260</t>
  </si>
  <si>
    <t>Предоставление бюджетным учреждениям дошкольного образования субсидий</t>
  </si>
  <si>
    <t>01 Д 07 02280</t>
  </si>
  <si>
    <t>Мероприятия по укреплению материально- технической базы муниципальных учреждений дошкольного образования</t>
  </si>
  <si>
    <t>01 Д 07 03100</t>
  </si>
  <si>
    <t>Мероприятия по текущему ремонту объектов для организации дошкольного образования</t>
  </si>
  <si>
    <t>01 Д 07 03110</t>
  </si>
  <si>
    <t>Мероприятия по укреплению материально-технической базы организаций дошкольного образования</t>
  </si>
  <si>
    <t>01 Д 07 70490</t>
  </si>
  <si>
    <t>Расходы на осуществление образовательных программ в муниципальных образовательных учреждениях, реализующих программу дошкольного образования</t>
  </si>
  <si>
    <t>01 Д 07 71350</t>
  </si>
  <si>
    <t>Софинансирование расходов на мероприятия по укреплению материально-технической базы организаций дошкольного образования</t>
  </si>
  <si>
    <t>01 Д 07 S0490</t>
  </si>
  <si>
    <t>Софинансирование расходов на мероприятия по развитию кадрового потенциала системы дошкольного, общего и дополнительного образования</t>
  </si>
  <si>
    <t>01 Д 07 S0840</t>
  </si>
  <si>
    <t>Мероприятия по организации разнообразных форм предоставления дошкольного и пред школьного образования</t>
  </si>
  <si>
    <t>01 Д 09 02290</t>
  </si>
  <si>
    <t>Мероприятия по антитеррористической защищенности и безопасности дошкольных образовательных учреждений в рамках подпрограммы</t>
  </si>
  <si>
    <t>03 2 28 00540</t>
  </si>
  <si>
    <t>Мероприятия по противопожарной безопасности дошкольных образовательных учреждений</t>
  </si>
  <si>
    <t>03 2 28 00550</t>
  </si>
  <si>
    <t>Мероприятия по предупреждению детского дорожно-транспортного травматизма</t>
  </si>
  <si>
    <t>03 3 26 00620</t>
  </si>
  <si>
    <t>Расходы муниципальных образований по развитию общественной инфраструктуры муниципального значения в Ленинградской области</t>
  </si>
  <si>
    <t>91 9 01 72020</t>
  </si>
  <si>
    <t>Расходы на обеспечение деятельности муниципальных учреждений общего образования</t>
  </si>
  <si>
    <t>01 Ш 07 02250</t>
  </si>
  <si>
    <t>Расходы на обеспечение присмотра и ухода в муниципальных учреждениях общего образования</t>
  </si>
  <si>
    <t>01 Ш 07 02260</t>
  </si>
  <si>
    <t>Предоставление бюджетным учреждениям общего образования субсидий</t>
  </si>
  <si>
    <t>01 Ш 07 02280</t>
  </si>
  <si>
    <t>Мероприятия по укреплению материально- технической базы муниципальных учреждений общего образования</t>
  </si>
  <si>
    <t>01 Ш 07 03100</t>
  </si>
  <si>
    <t>Мероприятия по текущему ремонту объектов для организации общего образования</t>
  </si>
  <si>
    <t>01 Ш 07 03110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</si>
  <si>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</si>
  <si>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 Ш 07 50970</t>
  </si>
  <si>
    <t>Мероприятия по укреплению материально-технической базы организаций общего образования</t>
  </si>
  <si>
    <t>01 Ш 07 70510</t>
  </si>
  <si>
    <t>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t>
  </si>
  <si>
    <t>01 Ш 07 71530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</si>
  <si>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</si>
  <si>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01 Ш 07 L0970</t>
  </si>
  <si>
    <t>01 Ш 07 R0970</t>
  </si>
  <si>
    <t>Софинансирование расходов на укрепление материально-технической базы учреждений общего образования</t>
  </si>
  <si>
    <t>01 Ш 07 S0510</t>
  </si>
  <si>
    <t>Обновление содержания общего образования, создание современной образовательной среды и развития сети муниципальных общеобразовательных учреждений</t>
  </si>
  <si>
    <t>01 Ш 10 02270</t>
  </si>
  <si>
    <t>Мероприятия по формированию доступной среды жизнедеятельности для инвалидов в Ленинградской области</t>
  </si>
  <si>
    <t>02 6 13 00180</t>
  </si>
  <si>
    <t>Мероприятия по антитеррористической защищенности и безопасности образовательных учреждений</t>
  </si>
  <si>
    <t>03 2 28 00570</t>
  </si>
  <si>
    <t>Мероприятия по противопожарной безопасности образовательных учреждений</t>
  </si>
  <si>
    <t>03 2 28 00580</t>
  </si>
  <si>
    <t>Мероприятия по оборудованию и модернизации противорадиационных укрытий (ПРУ) в образовательных учреждениях</t>
  </si>
  <si>
    <t>03 2 28 00590</t>
  </si>
  <si>
    <t>Расходы на обеспечение деятельности муниципальных учреждений дополнительного образования</t>
  </si>
  <si>
    <t>01 Ф 07 02250</t>
  </si>
  <si>
    <t>Предоставление бюджетным учреждениям дополнительного образования субсидий</t>
  </si>
  <si>
    <t>01 Ф 07 02280</t>
  </si>
  <si>
    <t>Мероприятия по укреплению материально-технической базы муниципальных учреждений дополнительного образования</t>
  </si>
  <si>
    <t>01 Ф 07 03100</t>
  </si>
  <si>
    <t>Мероприятия по текущему ремонту объектов для организации дополнительного образования</t>
  </si>
  <si>
    <t>01 Ф 07 03110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</si>
  <si>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образования</t>
  </si>
  <si>
    <t>01 Ф 07 05970</t>
  </si>
  <si>
    <t>Мероприятия по укреплению материально-технической базы организаций дополнительного образования</t>
  </si>
  <si>
    <t>01 Ф 07 70570</t>
  </si>
  <si>
    <t>Софинансирование расходов на укрепление материально-технической базы организаций дополнительного образования</t>
  </si>
  <si>
    <t>01 Ф 07 S0570</t>
  </si>
  <si>
    <t>Расходы на обеспечение деятельности муниципальных учреждений образования</t>
  </si>
  <si>
    <t>01 Л 07 02250</t>
  </si>
  <si>
    <t>Мероприятия по текущему ремонту объектов для организации отдыха, оздоровления, занятости детей ,подростков и молодежи</t>
  </si>
  <si>
    <t>01 Л 07 03110</t>
  </si>
  <si>
    <t>Софинансирование расходов на мероприятия по организации отдыха и оздоровления детей и подростков</t>
  </si>
  <si>
    <t>01 Л 07 S0600</t>
  </si>
  <si>
    <t>Мероприятия по организации отдыха и оздоровления детей и подростков</t>
  </si>
  <si>
    <t>01 Л 15 05100</t>
  </si>
  <si>
    <t>Организация мероприятий для детей, находящихся в трудной жизненной ситуации</t>
  </si>
  <si>
    <t>01 Л 15 05110</t>
  </si>
  <si>
    <t>Расходы на организацию отдыха и оздоровления детей и подростков</t>
  </si>
  <si>
    <t>01 Л 15 70600</t>
  </si>
  <si>
    <t>Расходы на организацию отдыха детей в каникулярное время</t>
  </si>
  <si>
    <t>01 Л 15 74410</t>
  </si>
  <si>
    <t>Софинансирование организации мероприятий для детей, находящихся в трудной жизненной ситуации</t>
  </si>
  <si>
    <t>01 Л 15 S0600</t>
  </si>
  <si>
    <t>Расходы на обеспечение деятельности органа управлением образования</t>
  </si>
  <si>
    <t>01 П 07 02250</t>
  </si>
  <si>
    <t>Мероприятия по повышению профессионализма в сфере образования</t>
  </si>
  <si>
    <t>01 П 07 02290</t>
  </si>
  <si>
    <t>Мероприятия по укреплению материально-технической базы муниципальных учреждений образования</t>
  </si>
  <si>
    <t>01 П 07 03100</t>
  </si>
  <si>
    <t>Мероприятия по текущему ремонту объектов для организации образования</t>
  </si>
  <si>
    <t>01 П 07 03110</t>
  </si>
  <si>
    <t>Расходы на развитие кадрового потенциала системы дошкольного, общего и дополнительного образования</t>
  </si>
  <si>
    <t>01 П 07 70840</t>
  </si>
  <si>
    <t>Расходы на подготовку граждан желающих принять на воспитание в свою семью ребенка, оставшегося без попечения родителей</t>
  </si>
  <si>
    <t>01 6 25 71450</t>
  </si>
  <si>
    <t>Расходы на 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</si>
  <si>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01 6 25 71470</t>
  </si>
  <si>
    <t>Расходы на обеспечение текущего ремонта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</si>
  <si>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01 6 25 71480</t>
  </si>
  <si>
    <t>Расходы на предоставление мер социальной поддержки по аренде жилых помещений для детей-сирот и детей, оставшимися без попечения родителей, и лиц из числа детей-сирот и детей, оставшихся без попечения родителей, на период до обеспечения их жилыми помещениями</t>
  </si>
  <si>
    <t>01 6 25 71490</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</si>
  <si>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</si>
  <si>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01 6 25 71500</t>
  </si>
  <si>
    <t>Расходы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</si>
  <si>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01 6 25 71720</t>
  </si>
  <si>
    <t>Выплата единовременного пособия при всех формах устройства детей, лишенных родительского попечения, в семью</t>
  </si>
  <si>
    <t>01 6 25 52600</t>
  </si>
  <si>
    <t>01 6 25 71360</t>
  </si>
  <si>
    <t>Расходы на вознаграждение, причитающееся приемным родителям</t>
  </si>
  <si>
    <t>01 6 25 71430</t>
  </si>
  <si>
    <t>Иные выплаты населению</t>
  </si>
  <si>
    <t>360</t>
  </si>
  <si>
    <t>Расходы на содержание детей-сирот и детей, оставшихся без попечения родителей, в семьях опекунов (попечителей) и приемных семьях</t>
  </si>
  <si>
    <t>01 6 25 71460</t>
  </si>
  <si>
    <t>КОМИТЕТ ФИНАНСОВ АДМИНИСТРАЦИИ ВОЛОСОВСКОГО МУНИЦПАЛЬНОГО РАЙОНА</t>
  </si>
  <si>
    <t>025</t>
  </si>
  <si>
    <t>05 4 02 00140</t>
  </si>
  <si>
    <t>05 4 02 00150</t>
  </si>
  <si>
    <t>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t>
  </si>
  <si>
    <t>05 4 02 08230</t>
  </si>
  <si>
    <t>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</si>
  <si>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05 4 02 71010</t>
  </si>
  <si>
    <t>Мероприятия по развитию и поддержке информационных технологий, обеспечивающих бюджетный процесс</t>
  </si>
  <si>
    <t>05 4 02 00100</t>
  </si>
  <si>
    <t>Расходы на развитие и поддержку информационных технологий, обеспечивающих бюджетный процесс</t>
  </si>
  <si>
    <t>05 4 02 70100</t>
  </si>
  <si>
    <t>Софинансирование расходов на развитие и поддержку информационных технологий, обеспечивающих бюджетный процесс</t>
  </si>
  <si>
    <t>05 4 02 S0100</t>
  </si>
  <si>
    <t>Межбюджетные трансферты, передаваемые бюджетам поселений на исполнению части полномочий в сфере библиотечной деятельности в соответствии с заключенными соглашениями</t>
  </si>
  <si>
    <t>02 9 17 04420</t>
  </si>
  <si>
    <t>Межбюджетные трансферты</t>
  </si>
  <si>
    <t>500</t>
  </si>
  <si>
    <t>Иные межбюджетные трансферты</t>
  </si>
  <si>
    <t>540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</si>
  <si>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культуры</t>
  </si>
  <si>
    <t>05 3 30 05970</t>
  </si>
  <si>
    <t>Дотации на выравнивание бюджетной обеспеченности муниципальных образований района</t>
  </si>
  <si>
    <t>05 3 30 05160</t>
  </si>
  <si>
    <t>Дотации</t>
  </si>
  <si>
    <t>510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</si>
  <si>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</si>
  <si>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05 3 30 71010</t>
  </si>
  <si>
    <t>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 48-оз "Об отдельных вопросах сельских поселений Ленинградской области" (с изменениями)</t>
  </si>
  <si>
    <t>05 3 30 05170</t>
  </si>
  <si>
    <t>Межбюджетные трансферты бюджетам поселений на решение вопросов местного значения</t>
  </si>
  <si>
    <t>05 3 30 05180</t>
  </si>
  <si>
    <t>Расходы муниципальных образований на подготовку и проведение мероприятий, посвященных Дню образования Ленинградской области</t>
  </si>
  <si>
    <t>91 9 01 72030</t>
  </si>
  <si>
    <t>КОМИТЕТ СОЦИАЛЬНОЙ ЗАЩИТЫ НАСЕЛЕНИЯ АДМИНИСТРАЦИИ ВОЛОСОВСКОГО МУНИЦИПАЛЬНОГО РАЙОНА ЛЕНИНГРАДСКОЙ ОБЛАСТИ</t>
  </si>
  <si>
    <t>026</t>
  </si>
  <si>
    <t>Мероприятия по организации и осуществлению социального обслуживания населения, в том числе граждан пожилого возраста и инвалидов, семей, имеющих детей, находящихся в трудной жизненной ситуации, безнадзорных детей, детей с ограниченными возможностями, граждан без определенного места жительства и граждан, вернувшихся из мест лишения свободы, имеющих последнюю регистрацию в Волосовском муниципальном районе Ленинградской области</t>
  </si>
  <si>
    <t>02 2 07 00110</t>
  </si>
  <si>
    <t>Мероприятия по социальной поддержке граждан пожилого возраста и инвалидов в Волосовском районе</t>
  </si>
  <si>
    <t>02 5 20 00170</t>
  </si>
  <si>
    <t>Реализация комплекса мер по оказанию поддержки детям, оказавшимся в трудной жизненной ситуации</t>
  </si>
  <si>
    <t>02 3 23 00130</t>
  </si>
  <si>
    <t>Мероприятия по улучшению качества жизни детей-инвалидов и детей с ограниченными возможностями</t>
  </si>
  <si>
    <t>02 3 23 00140</t>
  </si>
  <si>
    <t>Меры по обеспечению выплаты пенсии за выслугу лет муниципальным служащим и доплаты к пенсии лицам, замещавшим выборные должности в органах местного самоуправления</t>
  </si>
  <si>
    <t>02 1 22 00100</t>
  </si>
  <si>
    <t>Расходы на предоставление социального обслуживания населению</t>
  </si>
  <si>
    <t>02 2 07 71200</t>
  </si>
  <si>
    <t>Расходы в части изготовления и ремонта зубных протезов отдельным категориям граждан, проживающих в Ленинградской области</t>
  </si>
  <si>
    <t>02 1 19 71150</t>
  </si>
  <si>
    <t>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</si>
  <si>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02 1 22 72090</t>
  </si>
  <si>
    <t>Расходы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</si>
  <si>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02 1 22 72100</t>
  </si>
  <si>
    <t>Расходы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</si>
  <si>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02 1 22 72110</t>
  </si>
  <si>
    <t>Расходы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</si>
  <si>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02 3 23 72150</t>
  </si>
  <si>
    <t>Расходы на организацию социальной помощи и социальной защиты населения</t>
  </si>
  <si>
    <t>02 4 02 71320</t>
  </si>
  <si>
    <t>КОМИТЕТ ПО ГОРОДСКОМУ ХОЗЯЙСТВУ АДМИНИСТРАЦИИ МУНИЦИПАЛЬНОГО ОБРАЗОВАНИЯ ВОЛОСОВСКИЙ МУНИЦИПАЛЬНЫЙ РАЙОН ЛЕНИНГРАДСКОЙ ОБЛАСТИ</t>
  </si>
  <si>
    <t>030</t>
  </si>
  <si>
    <t>Обеспечение функций исполнительных органов местного самоуправления по исполнению бюджета муниципального образования Волосовское городское поселение</t>
  </si>
  <si>
    <t>06 5 02 08250</t>
  </si>
  <si>
    <t>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t>
  </si>
  <si>
    <t>06 5 02 08260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</si>
  <si>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t>
  </si>
  <si>
    <t>06 5 02 71340</t>
  </si>
  <si>
    <t>Приложение    13</t>
  </si>
  <si>
    <t xml:space="preserve">       решением  совета  депутатов муниципального образования</t>
  </si>
  <si>
    <t>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Волосовский муниципальный район Ленинградской области  на 2017 год</t>
  </si>
  <si>
    <t>Муниципальная программа "Современное образование в Волосовском муниципальном районе Ленинградской области"</t>
  </si>
  <si>
    <t>01 0 00 00000</t>
  </si>
  <si>
    <t>Подпрограмма "Реализация социальных гарантий для детей"</t>
  </si>
  <si>
    <t>01 6 00 00000</t>
  </si>
  <si>
    <t>Основное мероприятие "Организация мероприятий, предоставление денежных выплат и пособий гражданам, имеющим детей"</t>
  </si>
  <si>
    <t>01 6 23 00000</t>
  </si>
  <si>
    <t>Основное мероприятие "Расходы на содержание, обустройство детей-сирот и детей, оставшихся без попечения родителей"</t>
  </si>
  <si>
    <t>01 6 25 00000</t>
  </si>
  <si>
    <t>Подпрограмма "Развитие дошкольного образования в Волосовском муниципальном районе"</t>
  </si>
  <si>
    <t>01 Д 00 00000</t>
  </si>
  <si>
    <t>Основное мероприятие "Обеспечение деятельности муниципальных учреждений"</t>
  </si>
  <si>
    <t>01 Д 07 00000</t>
  </si>
  <si>
    <t>Основное мероприятие "Развитие и совершенствование дошкольного образования"</t>
  </si>
  <si>
    <t>01 Д 09 00000</t>
  </si>
  <si>
    <t>Основное мероприятие "Строительство, приобретение, реконструкция, капитальный и текущий ремонт объектов муниципальной собственности"</t>
  </si>
  <si>
    <t>01 Д 14 00000</t>
  </si>
  <si>
    <t>Подпрограмма "Развитие системы отдыха, оздоровления, занятости детей, подростков и молодёжи"</t>
  </si>
  <si>
    <t>01 Л 00 00000</t>
  </si>
  <si>
    <t>01 Л 07 00000</t>
  </si>
  <si>
    <t>Основное мероприятие " Организация мероприятий по обеспечению отдыха, оздоровления, занятости детей, подростков и молодежи "</t>
  </si>
  <si>
    <t>01 Л 15 00000</t>
  </si>
  <si>
    <t>Подпрограмма "Обеспечение условий реализации программы"</t>
  </si>
  <si>
    <t>01 П 00 00000</t>
  </si>
  <si>
    <t>01 П 07 00000</t>
  </si>
  <si>
    <t>Подпрограмма "Развитие системы дополнительного образования Волосовского муниципального района"</t>
  </si>
  <si>
    <t>01 Ф 00 00000</t>
  </si>
  <si>
    <t>01 Ф 07 00000</t>
  </si>
  <si>
    <t>Основное мероприятие "Строительство (приобретение), реконструкция и капитальный, текущий ремонт объектов муниципальной собственности"</t>
  </si>
  <si>
    <t>01 Ф 14 00000</t>
  </si>
  <si>
    <t>Подпрограмма "Развитие начального, основного и среднего общего образования Волосовского муниципального района"</t>
  </si>
  <si>
    <t>01 Ш 00 00000</t>
  </si>
  <si>
    <t>01 Ш 07 00000</t>
  </si>
  <si>
    <t>Основное мероприятие "Развитие и совершенствование общего образования"</t>
  </si>
  <si>
    <t>01 Ш 10 00000</t>
  </si>
  <si>
    <t>01 Ш 14 00000</t>
  </si>
  <si>
    <t>Муниципальная программа "Демографическое развитие Волосовского муниципального района Ленинградской области"</t>
  </si>
  <si>
    <t>02 0 00 00000</t>
  </si>
  <si>
    <t>Подпрограмма "Развитие мер социальной поддержки отдельных категорий граждан"</t>
  </si>
  <si>
    <t>02 1 00 00000</t>
  </si>
  <si>
    <t>Основное мероприятие "Предоставление мер социальной поддержки ветеранам труда, жертвам политических репрессий, труженикам тыла, сельским специалистам"</t>
  </si>
  <si>
    <t>02 1 19 00000</t>
  </si>
  <si>
    <t>Основное мероприятие "Предоставление мер социальной поддержки другим категориям граждан"</t>
  </si>
  <si>
    <t>02 1 22 00000</t>
  </si>
  <si>
    <t>Подпрограмма "Модернизация и развитие социального обслуживания населения"</t>
  </si>
  <si>
    <t>02 2 00 00000</t>
  </si>
  <si>
    <t>02 2 07 00000</t>
  </si>
  <si>
    <t>Подпрограмма "Совершенствование социальной поддержки семьи и детей"</t>
  </si>
  <si>
    <t>02 3 00 00000</t>
  </si>
  <si>
    <t>Основное мероприятие "Организация мероприятий, предоставления денежных выплат и пособий гражданам, имеющим детей"</t>
  </si>
  <si>
    <t>02 3 23 00000</t>
  </si>
  <si>
    <t>Подпрограмма "Обеспечение реализации программы "Демографическое развитие Волосовского муниципального района Ленинградской области"</t>
  </si>
  <si>
    <t>02 4 00 00000</t>
  </si>
  <si>
    <t>Основное мероприятие "Развитие муниципального управления"</t>
  </si>
  <si>
    <t>02 4 02 00000</t>
  </si>
  <si>
    <t>Подпрограмма "Социальная поддержка граждан пожилого возраста и инвалидов в Волосовском районе Ленинградской области"</t>
  </si>
  <si>
    <t>02 5 00 00000</t>
  </si>
  <si>
    <t>Основное мероприятие "Предоставление мер социальной поддержки и мероприятия для граждан пожилого возраста и инвалидов"</t>
  </si>
  <si>
    <t>02 5 20 00000</t>
  </si>
  <si>
    <t>Подпрограмма "Формирование доступной среды жизнедеятельности для инвалидов в Ленинградской области"</t>
  </si>
  <si>
    <t>02 6 00 00000</t>
  </si>
  <si>
    <t>Основное мероприятие "Мероприятия по формированию доступной среды жизнедеятельности для инвалидов в Ленинградской области"</t>
  </si>
  <si>
    <t>02 6 13 00000</t>
  </si>
  <si>
    <t>Подпрограмма "Развитие физической культуры и спорта в Волосовском муниципальном районе"</t>
  </si>
  <si>
    <t>02 7 00 00000</t>
  </si>
  <si>
    <t>02 7 07 00000</t>
  </si>
  <si>
    <t>02 7 14 00000</t>
  </si>
  <si>
    <t>Основное мероприятие "Проведение мероприятий по вовлечению населения в занятия физической культуры и массового спорта"</t>
  </si>
  <si>
    <t>02 7 18 00000</t>
  </si>
  <si>
    <t>Подпрограмма "Стабилизация и повышение рождаемости, укрепление семьи, поддержка материнства и детства"</t>
  </si>
  <si>
    <t>02 8 00 00000</t>
  </si>
  <si>
    <t>02 8 20 00000</t>
  </si>
  <si>
    <t>02 8 23 00000</t>
  </si>
  <si>
    <t>Подпрограмма "Развитие молодежной политики в муниципальном образовании Волосовский муниципальный район Ленинградской области"</t>
  </si>
  <si>
    <t>02 9 00 00000</t>
  </si>
  <si>
    <t>Основное мероприятие "Мероприятия по организационно-воспитательной работе с молодежью"</t>
  </si>
  <si>
    <t>02 9 16 00000</t>
  </si>
  <si>
    <t>Основное мероприятие "Проведение мероприятий культурно-досугового направления"</t>
  </si>
  <si>
    <t>02 9 17 00000</t>
  </si>
  <si>
    <t>Муниципальная программа "Безопасность Волосовского муниципального района"</t>
  </si>
  <si>
    <t>03 0 00 00000</t>
  </si>
  <si>
    <t>Подпрограмма "Профилактика правонарушений в муниципальном образовании Волосовский муниципальный район Ленинградской области"</t>
  </si>
  <si>
    <t>03 1 00 00000</t>
  </si>
  <si>
    <t>Основное мероприятие " Мероприятия по предупреждению и профилактике правонарушений, обеспечение общественной безопасности"</t>
  </si>
  <si>
    <t>03 1 29 00000</t>
  </si>
  <si>
    <t>Подпрограмма "Безопасность образовательных учреждений муниципального образования Волосовский муниципальный район"</t>
  </si>
  <si>
    <t>03 2 00 00000</t>
  </si>
  <si>
    <t>Основное мероприятие "Мероприятия по противопожарной безопасности, антитеррористической защищенности и безопасности муниципальных учреждений, объектов муниципальной собственности"</t>
  </si>
  <si>
    <t>03 2 28 00000</t>
  </si>
  <si>
    <t>Подпрограмма "Повышение безопасности дорожного движения в Волосовском муниципальном районе Ленинградской области"</t>
  </si>
  <si>
    <t>03 3 00 00000</t>
  </si>
  <si>
    <t>Основное мероприятие "Мероприятия по предупреждению дорожно-транспортного травматизма на дорогах и в населенных пунктах Волосовского района"</t>
  </si>
  <si>
    <t>03 3 26 00000</t>
  </si>
  <si>
    <t>Подпрограмма "Обеспечение защиты населения и территории муниципального образования от чрезвычайных ситуаций"</t>
  </si>
  <si>
    <t>03 4 00 00000</t>
  </si>
  <si>
    <t>Основное мероприятие "Мероприятия по предупреждению чрезвычайных ситуаций и подготовке населения к действиям в чрезвычайных ситуациях"</t>
  </si>
  <si>
    <t>03 4 34 00000</t>
  </si>
  <si>
    <t>Муниципальная программа «Устойчивое развитие Волосовского муниципального района Ленинградской области»</t>
  </si>
  <si>
    <t>04 0 00 00000</t>
  </si>
  <si>
    <t>Подпрограмма «Устойчивое развитие сельских территорий МО Волосовский муниципальный район Ленинградской области»</t>
  </si>
  <si>
    <t>04 1 00 00000</t>
  </si>
  <si>
    <t>04 1 14 00000</t>
  </si>
  <si>
    <t>Основное мероприятие «Мероприятия в области жилищного хозяйства муниципального образования»</t>
  </si>
  <si>
    <t>04 1 31 00000</t>
  </si>
  <si>
    <t>Подпрограмма «Материальная поддержка сельхозтоваропроизводителей агропромышленного комплекса Волосовского муниципального образования Ленинградской области»</t>
  </si>
  <si>
    <t>04 2 00 00000</t>
  </si>
  <si>
    <t>Основное мероприятие "Поддержка сельхозтоваропроизводителей"</t>
  </si>
  <si>
    <t>04 2 04 00000</t>
  </si>
  <si>
    <t>Подпрограмма «Развитие малого, среднего предпринимательства и потребительского рынка Волосовского муниципального района Ленинградской области»</t>
  </si>
  <si>
    <t>04 3 00 00000</t>
  </si>
  <si>
    <t>Основное мероприятие "Поддержка субъектов малого и среднего предпринимательства"</t>
  </si>
  <si>
    <t>04 3 06 00000</t>
  </si>
  <si>
    <t>Подпрограмма «Развитие автомобильных дорог Волосовского муниципального района Ленинградской области»</t>
  </si>
  <si>
    <t>04 4 00 00000</t>
  </si>
  <si>
    <t>Основное мероприятие "Строительство, капитальный ремонт, ремонт и содержание автомобильных дорог общего пользования муниципального значения"</t>
  </si>
  <si>
    <t>04 4 05 00000</t>
  </si>
  <si>
    <t>Подпрограмма «Охрана окружающей среды в Волосовском муни-ципальном районе Ленинградской области»</t>
  </si>
  <si>
    <t>04 5 00 00000</t>
  </si>
  <si>
    <t>Основное мероприятие "Мероприятия по улучшению экологической обстановки на территории муниципального образования"</t>
  </si>
  <si>
    <t>04 5 35 00000</t>
  </si>
  <si>
    <t>Подпрограмма Совершенствование социально-экономического развития Волосовского муниципального района</t>
  </si>
  <si>
    <t>04 6 00 00000</t>
  </si>
  <si>
    <t>Мероприятия по совершенствованию социально-экономического развития Волосовского муниципального района</t>
  </si>
  <si>
    <t>04 6 36 00000</t>
  </si>
  <si>
    <t>Муниципальная программа "Управление муниципальными финансами Волосовского муниципального района Ленинградской области"</t>
  </si>
  <si>
    <t>05 0 00 00000</t>
  </si>
  <si>
    <t>Подпрограмма "Повышение финансовой устойчивости местных бюджетов Волосовского муниципального района"</t>
  </si>
  <si>
    <t>05 3 00 00000</t>
  </si>
  <si>
    <t>Основное мероприятие "Повышение финансовой устойчивости местных бюджетов"</t>
  </si>
  <si>
    <t>05 3 30 00000</t>
  </si>
  <si>
    <t>Подпрограмма "Обеспечение деятельности комитета финансов"</t>
  </si>
  <si>
    <t>05 4 00 00000</t>
  </si>
  <si>
    <t>05 4 02 00000</t>
  </si>
  <si>
    <t>Муниципальная программа "Муниципальное управление муниципального образования Волосовский муниципальный район Ленинградской области"</t>
  </si>
  <si>
    <t>06 0 00 00000</t>
  </si>
  <si>
    <t>Подпрограмма "Развитие кадрового потенциала муниципальной службы Волосовского муниципального района"</t>
  </si>
  <si>
    <t>06 1 00 00000</t>
  </si>
  <si>
    <t>06 1 02 00000</t>
  </si>
  <si>
    <t>Подпрограмма "Развитие информационно-аналитического сопровождения Волосовского муниципального района"</t>
  </si>
  <si>
    <t>06 2 00 00000</t>
  </si>
  <si>
    <t>06 2 02 00000</t>
  </si>
  <si>
    <t>Подпрограмма "Управление имуществом и земельными ресурсами Волосовского муниципального района"</t>
  </si>
  <si>
    <t>06 3 00 00000</t>
  </si>
  <si>
    <t>06 3 02 00000</t>
  </si>
  <si>
    <t>Основное мероприятие "Мероприятия по управлению муниципальным имуществом и земельными ресурсами"</t>
  </si>
  <si>
    <t>06 3 27 00000</t>
  </si>
  <si>
    <t>Подпрограмма "Обеспечение деятельности администрации муниципального образования"</t>
  </si>
  <si>
    <t>06 4 00 00000</t>
  </si>
  <si>
    <t>Основное мероприятие "Обеспечение функций представительных органов местного самоуправления"</t>
  </si>
  <si>
    <t>06 4 01 00000</t>
  </si>
  <si>
    <t>06 4 02 00000</t>
  </si>
  <si>
    <t>Основное мероприятие "Расходы на обеспечение деятельности органа финансового (финансово-бюджетного) надзора (контроля) в соответствии с бюджетным законодательством"</t>
  </si>
  <si>
    <t>06 4 03 00000</t>
  </si>
  <si>
    <t>Основное мероприятие "Строительство (приобретение), реконструкция, капитальный и текущий ремонт объектов муниципальной собственности</t>
  </si>
  <si>
    <t>06 4 14 00000</t>
  </si>
  <si>
    <t>06 4 27 00000</t>
  </si>
  <si>
    <t>Подпрограмма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</si>
  <si>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06 5 00 00000</t>
  </si>
  <si>
    <t>06 5 02 00000</t>
  </si>
  <si>
    <t>Непрограммные расходы органов местного самоуправления</t>
  </si>
  <si>
    <t>91 0 00 00000</t>
  </si>
  <si>
    <t>91 9 00 00000</t>
  </si>
  <si>
    <t>91 9 01 00000</t>
  </si>
  <si>
    <t>Приложение  15</t>
  </si>
  <si>
    <t>УТВЕРЖДЕНЫ</t>
  </si>
  <si>
    <t>Волосовский  муниципальный район  Ленинградской области</t>
  </si>
  <si>
    <t>Формы,  цели и объем межбюджетных трансфертов  муниципальным  образованиям поселений  Волосовского муниципального   района на 2017 год</t>
  </si>
  <si>
    <t>(рублей)</t>
  </si>
  <si>
    <t>№ п/п</t>
  </si>
  <si>
    <t>Наименование муниципального образования</t>
  </si>
  <si>
    <t>Сумма                                           (рублей)</t>
  </si>
  <si>
    <t>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зимний период на 2017 год</t>
  </si>
  <si>
    <t xml:space="preserve"> Иные межбюджетные трансферты  бюджету  муниципального образования  Волосовское  городское  поселение из  бюджета Волосовского  муниципального  района  на  выполнение части  полномочий по  организации библиотечного обслуживания населения межпоселенческой  библиотекой и  комплектованию  и  обеспечению  сохранности  библиотечных  фондов  на территории  Волосовского района Ленинградской  области  в  2017 году</t>
  </si>
  <si>
    <t>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 48-оз "Об отдельных вопросах сельских поселений Ленинградской области" (с изменениями)  на 2017 год</t>
  </si>
  <si>
    <t>Иные межбюджетные трансферты муниципальным образованиям на решение вопросов местного значения</t>
  </si>
  <si>
    <t>Иные межбюджетные трансферты  на мероприятия по развитию общественной инфраструктуры муниципального значения в Ленинградской области</t>
  </si>
  <si>
    <t>Иные межбюджетные трансферты на подготовку и проведение мероприятий, посвященных Дню образования Ленинградской области</t>
  </si>
  <si>
    <t xml:space="preserve">Иные межбюджетные трансферты бюджетам муниципальных образований поселений из бюджета Волосовского муниципального района на оказание дополнительной финансовой помощи на исполнение  майских Указов Президента Российской Федерации 2012 года, предусматривающих поэтапное повышение заработной платы работников учреждений культуры на 2017 год </t>
  </si>
  <si>
    <t>Волосовское  городское поселение</t>
  </si>
  <si>
    <t>Бегуницкое сельское поселение</t>
  </si>
  <si>
    <t>Беседское сельское поселение</t>
  </si>
  <si>
    <t>Большеврудское сельское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</si>
  <si>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</si>
  <si>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</si>
  <si>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</si>
  <si>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</si>
  <si>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</si>
  <si>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</si>
  <si>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</si>
  <si>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</si>
  <si>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Рабитицкое сельское поселение</t>
  </si>
  <si>
    <t>Сабское сельское поселение</t>
  </si>
  <si>
    <t>Сельцовское сельское поселение</t>
  </si>
  <si>
    <t>Терпилицкое сельское поселение</t>
  </si>
  <si>
    <t>ИТОГО</t>
  </si>
  <si>
    <t>Приложение  23</t>
  </si>
  <si>
    <t>решением  совета  депутатов  муниципального образования</t>
  </si>
  <si>
    <t>/рублей/</t>
  </si>
  <si>
    <t>№п/п</t>
  </si>
  <si>
    <t>Наименование и местонахождение объектов</t>
  </si>
  <si>
    <t>Годы проектирования и строительства</t>
  </si>
  <si>
    <t xml:space="preserve">Сметная стоимость </t>
  </si>
  <si>
    <t>года</t>
  </si>
  <si>
    <t>Заказчик</t>
  </si>
  <si>
    <t>Социальные объекты</t>
  </si>
  <si>
    <t xml:space="preserve">Ремонт здания администрации: стены, санузлы, благоустройство, ремонт кабинетов, установка охранно-пожарной сигнализации, обследование и ремонт инженерных систем </t>
  </si>
  <si>
    <t>2014-2019</t>
  </si>
  <si>
    <t xml:space="preserve">Администрация МО  Волосовский муниципальный район </t>
  </si>
  <si>
    <t xml:space="preserve">Ремонт гаражей администрации: система отопления, водоснабжения, электрические сети, устройство полов, стены       </t>
  </si>
  <si>
    <t>2015-2018</t>
  </si>
  <si>
    <t xml:space="preserve">Реконструкция  административно-общественного здания под ЗАГС и архивохранилище в г. Волосово, пр. Вингиссара, 62  (ремонт помещений,  ПСД с экспертизой (архив), СМР, изготовление энергетического паспорта, ТУ,  продление ТУ, технологическое оборудование, обследования, изыскания, проведение пуско-наладочных испытаний, изготовление энергетического паспорта, проведение аукционных-конкурсных мероприятий </t>
  </si>
  <si>
    <t>2011-2017</t>
  </si>
  <si>
    <t>май 2015г. 20929140</t>
  </si>
  <si>
    <t>Ремонт административно-общественного здания по адресу: г. Волосово, ул. Красных Партизан, д.5: стены, санузлы, благоустройство, ремонт кабинетов, установка охранно-пожарной сигнализации, обследование и ремонт инженерных систем,  установка узла учета электроэнергии (проект, монтаж)</t>
  </si>
  <si>
    <t>2015-2017</t>
  </si>
  <si>
    <t>Администрация МО  Волосовский муниципальный район</t>
  </si>
  <si>
    <t>Образование</t>
  </si>
  <si>
    <t>Детский сад на 100 мест д. Рабитицы Воло-совского района (в т.ч. технологическое под-ключение к сетям ЭС), продление ТУ, технологическое оборудование, обследования, изыскания, проведение пуско-наладочных испытаний, изготовление энергетического паспорта, разработка и экспертиза ПСД, работы и услуги по временному содержанию здания (электроснабжение, теплоснабжение, водоснабжение, водоотведение, охрана)</t>
  </si>
  <si>
    <t>2013-2015</t>
  </si>
  <si>
    <t>4 кв. 2013г.    154 500 220,0</t>
  </si>
  <si>
    <t>Реконструкция МОУ «Сельцовская СОШ» со строительством пристройки общей мощностью на 300 мест в п. Сельцо, продление ТУ, разработка ПСД с экспертизой проекта,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</si>
  <si>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2013-2017</t>
  </si>
  <si>
    <t>1 кв. 2014г.    330 319 810,0</t>
  </si>
  <si>
    <t>Реконструкция здания МОУ «Кикеринская СОШ»: разработка ПСД с экспертизой проекта, СМР,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</si>
  <si>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2013-2019</t>
  </si>
  <si>
    <t>Здание МОУ «Бегуницкая СОШ»: разработка ПСД с экспертизой проекта, СМР, устройство наружного освещения прилегающей территории и спортивной площадки</t>
  </si>
  <si>
    <t>Реконструкция  МОУ ДОД  «Волосовская детская школа Искусств им.Н.К.Рериха»  со строительством пристройки, в том числе разработка стадии "Рабочая документация" в г. Волосово, ул. Красных Партизан, д. 10/5 Волосовского района Ленинградской области,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</si>
  <si>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1 кв. 2014г.    361  305 310,0</t>
  </si>
  <si>
    <t>Реновация МОУ «Калитинская СОШ» по адресу: д. Калитино, д. 24</t>
  </si>
  <si>
    <t>2016-2017</t>
  </si>
  <si>
    <t xml:space="preserve">  26 119 035,68   Январь 2015г.</t>
  </si>
  <si>
    <t>Центр информационных технологий»: СМР, технологическое присоединение к инженерным сетям</t>
  </si>
  <si>
    <t xml:space="preserve"> </t>
  </si>
  <si>
    <t>Физкультура и спорт</t>
  </si>
  <si>
    <t>Строительство водноспортивного оздоровительного комплекса с автономной котельной  в г. Волосово: СМР, технологическое присоединение, межевание, электроснабжение, продление ТУ, технологическое оборудование, обследования, изыскания, проведение пуско-наладочных испытаний, изготовление энергетического паспорта, прочие и другие затраты</t>
  </si>
  <si>
    <t>2010-2017</t>
  </si>
  <si>
    <t>1 кв. 2013г.    248 824 200,0</t>
  </si>
  <si>
    <t>Капитальный ремонт спортивной площадки МОУ "Яблоницкая средняя общеобразовательная школа" Волосовский район п. Курск, д. 10, устройство наружного освещения спортивной площадки</t>
  </si>
  <si>
    <t>Капитальный ремонт спортивной площадки МОУ "Кикеринская средняя общеобразовательная школа" Волосовский район п. Клопицы, устройство наружного освещения спортивной площадки</t>
  </si>
  <si>
    <t>Итого   по программе</t>
  </si>
  <si>
    <t>Муниципальное общеобразовательное учреждение "Беседская основная общеобразовательная школа" ремонт кровли</t>
  </si>
  <si>
    <t>Муниципальное общеобразовательное учреждение "Сабская средняя общеобразовательная школа"ремонт кровли</t>
  </si>
  <si>
    <t>Муниципальное общеобразовательное учреждение "Волосовская начальная общеобразовательная школа" ремонт кровли</t>
  </si>
  <si>
    <t>(в редакции решения совета депутатов от 26 июля 2017 года № 191)</t>
  </si>
  <si>
    <t>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</si>
  <si>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4.8.</t>
  </si>
  <si>
    <t>Иные межбюджетные трансферты, передаваемые бюджетам муниципальных районов на поддержку  муниципальных образованиий Ленинградской области по развитию общественной инфраструктуры муниципального значения в  Ленинградской области  (Распоряжение Правительства Ленинградской области от 03.04.2017 №  181-р)</t>
  </si>
  <si>
    <t>4.7.</t>
  </si>
  <si>
    <t xml:space="preserve">Иные межбюджетные трансферты, предоставляемые в 2017 году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t>
  </si>
  <si>
    <t>4.6.</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</si>
  <si>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</si>
  <si>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4.5.</t>
  </si>
  <si>
    <t xml:space="preserve">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  </t>
  </si>
  <si>
    <t>4.4.</t>
  </si>
  <si>
    <t>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</si>
  <si>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4.3.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</si>
  <si>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</si>
  <si>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4.2.</t>
  </si>
  <si>
    <t>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t>
  </si>
  <si>
    <t>4.1.</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</si>
  <si>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</si>
  <si>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3.29.</t>
  </si>
  <si>
    <t>Субвенции бюджетам муниципальных районов на государственную регистрацию актов гражданского состояния</t>
  </si>
  <si>
    <t>3.28.</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</si>
  <si>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</si>
  <si>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3.27.</t>
  </si>
  <si>
    <t>Субвенции по расчету и предоставлению дотаций на выравнивание бюджетной обеспеченности поселений за счет средств областного бюджета</t>
  </si>
  <si>
    <t>3.26.</t>
  </si>
  <si>
    <t>Субвенции в области архивного дела</t>
  </si>
  <si>
    <t>3.25.</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</si>
  <si>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</si>
  <si>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3.24.</t>
  </si>
  <si>
    <t>Субвенции по организации социального обслуживания граждан, в том числе по апробации методик и технологий</t>
  </si>
  <si>
    <t>3.23.</t>
  </si>
  <si>
    <t>Субвенции по обеспечению бесплатного изготовления и ремонта зубных протезов ветеранам труда, труженикам тыла, жертвам политических репрессий</t>
  </si>
  <si>
    <t>3.22.</t>
  </si>
  <si>
    <t>Субвенции в сфере обращения с безнадзорными животными на территории Ленинградской области</t>
  </si>
  <si>
    <t>3.21.</t>
  </si>
  <si>
    <t>Субвенции в сфере жилищных отношений</t>
  </si>
  <si>
    <t>3.20.</t>
  </si>
  <si>
    <t>Субвенции по предоставлению гражданам единовременной денежной выплаты на проведение капитального ремонта индивидуальных жилых домов</t>
  </si>
  <si>
    <t>3.19.</t>
  </si>
  <si>
    <t>Субвенции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</si>
  <si>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3.18.</t>
  </si>
  <si>
    <t>Субвенции в сфере административных правоотношений</t>
  </si>
  <si>
    <t>3.17.</t>
  </si>
  <si>
    <t>Субвенции в сфере профилактики безнадзорности и правонарушений несовершеннолетних</t>
  </si>
  <si>
    <t>3.16.</t>
  </si>
  <si>
    <t>Субвенции по распоряжению земельными участками, государственная собственность на которые не разграничена</t>
  </si>
  <si>
    <t>3.15.</t>
  </si>
  <si>
    <t>Субвенции по поддержке сельскохозяйственного производства</t>
  </si>
  <si>
    <t>3.14.</t>
  </si>
  <si>
    <t>Субвенции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</si>
  <si>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3.13.</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</si>
  <si>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</si>
  <si>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3.12.</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</si>
  <si>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</si>
  <si>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3.11.</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</si>
  <si>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</si>
  <si>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3.10.</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</si>
  <si>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</si>
  <si>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3.9.</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</si>
  <si>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</si>
  <si>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3.8.</t>
  </si>
  <si>
    <t>Субвенции по подготовке граждан, желающих принять на воспитание в свою семью ребенка, оставшегося без попечения родителей</t>
  </si>
  <si>
    <t>3.7.</t>
  </si>
  <si>
    <t>Субвенции по организации выплаты вознаграждения, причитающегося приемным родителям</t>
  </si>
  <si>
    <t>3.6.</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</si>
  <si>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</si>
  <si>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3.5.</t>
  </si>
  <si>
    <t>Субвенции по организации и осуществлению деятельности по опеке и попечительству</t>
  </si>
  <si>
    <t>3.4.</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</si>
  <si>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</si>
  <si>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3.3.</t>
  </si>
  <si>
    <t xml:space="preserve">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</si>
  <si>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3.2.</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</si>
  <si>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</si>
  <si>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3.1.</t>
  </si>
  <si>
    <t xml:space="preserve">Субвенции </t>
  </si>
  <si>
    <t>Субсидии бюджетам муниципальных районов на проектирование, строительство и реконструкцию объектов в рамках подпрограммы "Устойчивое развитие сельских территорий Ленинградской области на 2014 - 2017 годы и на период до 2020 года" государственной программы Ленинградской области "Развитие сельского хозяйства Ленинградской области" (Общее образование) - Реконструкция Сельцовской СОШ, п.Сельцо. (Субсидии на строительство, реконструкцию, приобретение и пристрою объектов для организации общего образования)</t>
  </si>
  <si>
    <t>2.22.</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</si>
  <si>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</si>
  <si>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2.21.</t>
  </si>
  <si>
    <t>Субсидии бюджетам муниципальных районов на развитие и поддержку информационных технологий, обеспечивающих бюджетный процесс</t>
  </si>
  <si>
    <t>2.20.</t>
  </si>
  <si>
    <t>Субсидии бюджетам муниципальных районов на организацию отдыха детей и подростков, находящихся в трудной жизненной ситуации, в каникулярное время</t>
  </si>
  <si>
    <t>2.19.</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</si>
  <si>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 Cубсидии на капремонт и ремонт автомобильных дорог общего пользования местного значения, имеющих приоритетный социально-значимый характер (ППЛО от 01.03.2017 № 40)</t>
  </si>
  <si>
    <t>2.18.</t>
  </si>
  <si>
    <t xml:space="preserve">Субсидии  бюджетам муниципальных районов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t>
  </si>
  <si>
    <t>2.17.</t>
  </si>
  <si>
    <t>Субсидии бюджетам муниципальных районов Ленинградской области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</si>
  <si>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2.16.</t>
  </si>
  <si>
    <t>Субсидии бюджетам муниципальных районов  для софинансирования в рамках муниципальных программ  поддержки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</si>
  <si>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2.15.</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</si>
  <si>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</si>
  <si>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2.14.</t>
  </si>
  <si>
    <t>Субсидии бюджетам муниципальных районов Ленинградской области на реализацию мероприятий по проведению капитального ремонта  спортивных сооружений</t>
  </si>
  <si>
    <t>2.13.</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</si>
  <si>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(Реконструкция Сельцовской СОШ, п.Сельцо)</t>
  </si>
  <si>
    <t>2.12.</t>
  </si>
  <si>
    <t>Субсидии на развитие системы дополнительного образования в рамках подпрограммы "Развитие дополнительного образования детей Ленинградской области" государственной программы Ленинградской области "Современное образование Ленинградской области"(Реконструкция , строительство  ВШИ им. К.Н. Рериха)</t>
  </si>
  <si>
    <t>2.11.</t>
  </si>
  <si>
    <t>Субсидии на реализацию комплекса мер по профилактике правонарушений и рискованного поведения в молодежной среде</t>
  </si>
  <si>
    <t>2.10.</t>
  </si>
  <si>
    <t>Субсидии на реализацию комплекса мер по сохранению исторической памяти</t>
  </si>
  <si>
    <t>2.9.</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</si>
  <si>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</si>
  <si>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2.8.</t>
  </si>
  <si>
    <t>Субсидии на обеспечение деятельности информационно-консультационных центров для потребителей</t>
  </si>
  <si>
    <t>2.7.</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</si>
  <si>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</si>
  <si>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2.6.</t>
  </si>
  <si>
    <t>Субсидии на организацию отдыха и оздоровления детей и подростков</t>
  </si>
  <si>
    <t>2.5.</t>
  </si>
  <si>
    <t>Субсидии на развитие кадрового потенциала системы дошкольного, общего и дополнительного образования</t>
  </si>
  <si>
    <t>2.4.</t>
  </si>
  <si>
    <t>Субсидии на укрепление материально-технической базы организаций дополнительного образования</t>
  </si>
  <si>
    <t>2.3.</t>
  </si>
  <si>
    <t>Субсидии на укрепление материально-технической базы организаций общего образования</t>
  </si>
  <si>
    <t>2.2.</t>
  </si>
  <si>
    <t>Субсидии на укрепление материально-технической базы организаций дошкольного образования</t>
  </si>
  <si>
    <t>2.1.</t>
  </si>
  <si>
    <t xml:space="preserve">Субсидии </t>
  </si>
  <si>
    <t xml:space="preserve">Дотации на выравнивание бюджетной обеспеченности муниципальных районов </t>
  </si>
  <si>
    <t>3</t>
  </si>
  <si>
    <t>2</t>
  </si>
  <si>
    <t>1</t>
  </si>
  <si>
    <t>Сумма
(рублей)</t>
  </si>
  <si>
    <t xml:space="preserve">Наименование </t>
  </si>
  <si>
    <t xml:space="preserve">                         Ленинградской области  на 2017 год</t>
  </si>
  <si>
    <t xml:space="preserve">Формы, цели и объем межбюджетных трансфертов  бюджету
муниципального образования Волосовский муниципальный район </t>
  </si>
  <si>
    <t xml:space="preserve">                                                                                                         от 14 декабря 2016 года № 159</t>
  </si>
  <si>
    <t xml:space="preserve">                                                                                       муниципальный  район  Ленинградской  области</t>
  </si>
  <si>
    <t xml:space="preserve">                                                                                              муниципального образования   Волосовский </t>
  </si>
  <si>
    <t xml:space="preserve">                                                                                                        решением  совета депутатов        </t>
  </si>
  <si>
    <t>Приложение   5</t>
  </si>
  <si>
    <t>ВСЕГО ДОХОДОВ</t>
  </si>
  <si>
    <t xml:space="preserve"> 000 2 02 40000 00 0000 151</t>
  </si>
  <si>
    <t>Субвенции бюджетам бюджетной системы Российской Федерации</t>
  </si>
  <si>
    <t>000 2 02 30000 00 0000 151</t>
  </si>
  <si>
    <t>Субсидии бюджетам бюджетной системы Российской Федерации (межбюджетные субсидии)</t>
  </si>
  <si>
    <t>000 2 02 20000 00 0000 151</t>
  </si>
  <si>
    <t>Дотации бюджетам бюджетной системы Российской Федерации</t>
  </si>
  <si>
    <t>000 2 02 10000 00 0000 151</t>
  </si>
  <si>
    <t xml:space="preserve">Безвозмездные поступления от других бюджетов бюджетной системы Российской Федерации </t>
  </si>
  <si>
    <t>000 2 02 00000 00 0000 000</t>
  </si>
  <si>
    <t>БЕЗВОЗМЕЗДНЫЕ ПОСТУПЛЕНИЯ</t>
  </si>
  <si>
    <t>000 2 00 00000 00 0000 000</t>
  </si>
  <si>
    <t>Прочие неналоговые доходы бюджетов муниципальных районов</t>
  </si>
  <si>
    <t>000 1 17 05050 05 0000 180</t>
  </si>
  <si>
    <t>ПРОЧИЕ НЕНАЛОГОВЫЕ ДОХОДЫ</t>
  </si>
  <si>
    <t>000 1 17 00000 00 0000 000</t>
  </si>
  <si>
    <t>ШТРАФЫ, САНКЦИИ, ВОЗМЕЩЕНИЕ УЩЕРБА</t>
  </si>
  <si>
    <t>000 1 16 00000 00 0000 000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</si>
  <si>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</si>
  <si>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</si>
  <si>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</si>
  <si>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</si>
  <si>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</si>
  <si>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</si>
  <si>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</si>
  <si>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</si>
  <si>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</si>
  <si>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000 1 14 02053 05 0000 440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</si>
  <si>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</si>
  <si>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</si>
  <si>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</si>
  <si>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000 1 14 02052 05 0000 440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</si>
  <si>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</si>
  <si>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</si>
  <si>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ПРОДАЖИ МАТЕРИАЛЬНЫХ И НЕМАТЕРИАЛЬНЫХ АКТИВОВ</t>
  </si>
  <si>
    <t>000 1 14 00000 00 0000 000</t>
  </si>
  <si>
    <t xml:space="preserve">Прочие доходы  от компенсации затрат бюджетов  муниципальных районов </t>
  </si>
  <si>
    <t>000 1 13 02995 05 0000 130</t>
  </si>
  <si>
    <t>Прочие доходы  от компенсации затрат государства</t>
  </si>
  <si>
    <t>000 1 13 02990 00 0000 130</t>
  </si>
  <si>
    <t xml:space="preserve">Прочие доходы  от оказания платных услуг (работ) получателями средств бюджетов  муниципальных районов  </t>
  </si>
  <si>
    <t>000 1 13 01995 05 0000 130</t>
  </si>
  <si>
    <t xml:space="preserve">Прочие доходы  от оказания платных услуг </t>
  </si>
  <si>
    <t>000 1 13 01990 00 0000 130</t>
  </si>
  <si>
    <t>ДОХОДЫ ОТ ОКАЗАНИЯ ПЛАТНЫХ УСЛУГ И КОМПЕНСАЦИИ ЗАТРАТ ГОСУДАРСТВА</t>
  </si>
  <si>
    <t>000 1 13 00000 00 0000 000</t>
  </si>
  <si>
    <t>Плата за негативное воздействие на окружающую среду</t>
  </si>
  <si>
    <t>000 1 12 01000 01 0000 120</t>
  </si>
  <si>
    <t>ПЛАТЕЖИ ПРИ ПОЛЬЗОВАНИИ ПРИРОДНЫМИ РЕСУРСАМИ</t>
  </si>
  <si>
    <t>000 1 12 00000 00 0000 000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</si>
  <si>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</si>
  <si>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</si>
  <si>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</si>
  <si>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</si>
  <si>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</si>
  <si>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</si>
  <si>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Платежи от государственных и муниципальных унитарных предприятий</t>
  </si>
  <si>
    <t>000 1 11 07000 00 0000 120</t>
  </si>
  <si>
    <t>Доходы от сдачи в аренду имущества, составляющего казну муниципальных районов (за исключением земельных участков)</t>
  </si>
  <si>
    <t>000 1 11 05075 05 0000 120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</si>
  <si>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</si>
  <si>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</si>
  <si>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</si>
  <si>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</si>
  <si>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</si>
  <si>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</si>
  <si>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</si>
  <si>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</si>
  <si>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</si>
  <si>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</si>
  <si>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</si>
  <si>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</si>
  <si>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Неналоговые доходы</t>
  </si>
  <si>
    <t>ГОСУДАРСТВЕННАЯ ПОШЛИНА</t>
  </si>
  <si>
    <t>000 1 08 00000 00 0000 000</t>
  </si>
  <si>
    <t>Налог, взимаемый в связи с применением патентной системы налогообложения</t>
  </si>
  <si>
    <t>000 1 05 04000 01 0000 110</t>
  </si>
  <si>
    <t>Единый сельскохозяйственный налог</t>
  </si>
  <si>
    <t>000 1 05 03000 01 0000 110</t>
  </si>
  <si>
    <t>Единый   налог  на вмененный доход для отдельных видов деятельности</t>
  </si>
  <si>
    <t>000 1 05 02000 02 0000 110</t>
  </si>
  <si>
    <t>Налог, взимаемый в связи с применением упрощенной системы налогообложения</t>
  </si>
  <si>
    <t>000 1 05 01000 00 0000 110</t>
  </si>
  <si>
    <t>НАЛОГИ НА СОВОКУПНЫЙ ДОХОД</t>
  </si>
  <si>
    <t>000 1 05 00000 00 0000 000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</si>
  <si>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</si>
  <si>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</si>
  <si>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</si>
  <si>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</si>
  <si>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 xml:space="preserve">Налог на доходы физических лиц  </t>
  </si>
  <si>
    <t>000 1 01 02000 01 0000 110</t>
  </si>
  <si>
    <t>НАЛОГИ НА ПРИБЫЛЬ, ДОХОДЫ</t>
  </si>
  <si>
    <t>000 1 01 00000 00 0000 000</t>
  </si>
  <si>
    <t>Налоговые доходы</t>
  </si>
  <si>
    <t>НАЛОГОВЫЕ И НЕНАЛОГОВЫЕ ДОХОДЫ</t>
  </si>
  <si>
    <t>000 1 00 00000 00 0000 000</t>
  </si>
  <si>
    <t>Сумма  (рублей)</t>
  </si>
  <si>
    <t>Источник доходов</t>
  </si>
  <si>
    <t>Код бюджетной классификации</t>
  </si>
  <si>
    <t>поступления доходов в  бюджет муниципального образования Волосовский муниципальный район Ленинградской области на 2017 год</t>
  </si>
  <si>
    <t xml:space="preserve">ПРОГНОЗИРУЕМЫЕ </t>
  </si>
  <si>
    <t>от  14  декабря  2016 года  № 159</t>
  </si>
  <si>
    <t>муниципальный  район  Ленинградской  области</t>
  </si>
  <si>
    <t xml:space="preserve">муниципального образования   Волосовский  </t>
  </si>
  <si>
    <t xml:space="preserve">       решением  совета депутатов        </t>
  </si>
  <si>
    <t xml:space="preserve">                    УТВЕРЖДЕНЫ</t>
  </si>
  <si>
    <t xml:space="preserve">Приложение   3 </t>
  </si>
  <si>
    <t xml:space="preserve">                                                                                  УТВЕРЖДЕНЫ </t>
  </si>
  <si>
    <t>Распределение ассигнований на капитальные вложения  в рамках исполнения муниципальных программ и непрограммных расходов  бюджета на 2017-2019 годы</t>
  </si>
</sst>
</file>

<file path=xl/styles.xml><?xml version="1.0" encoding="utf-8"?>
<styleSheet xmlns="http://schemas.openxmlformats.org/spreadsheetml/2006/main">
  <numFmts count="3">
    <numFmt numFmtId="164" formatCode="_-* #,##0.00_р_._-;\-* #,##0.00_р_._-;_-* &quot;-&quot;??_р_._-;_-@_-"/>
    <numFmt numFmtId="165" formatCode="#,##0.0"/>
    <numFmt numFmtId="166" formatCode="?"/>
  </numFmts>
  <fonts count="4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Cyr"/>
      <charset val="204"/>
    </font>
    <font>
      <sz val="14"/>
      <name val="Times New Roman"/>
      <family val="1"/>
      <charset val="204"/>
    </font>
    <font>
      <sz val="12"/>
      <name val="Times New Roman"/>
      <family val="1"/>
      <charset val="204"/>
    </font>
    <font>
      <b/>
      <sz val="12"/>
      <color rgb="FF000000"/>
      <name val="Times New Roman"/>
      <family val="1"/>
      <charset val="204"/>
    </font>
    <font>
      <sz val="12"/>
      <color rgb="FF000000"/>
      <name val="Times New Roman"/>
      <family val="1"/>
      <charset val="204"/>
    </font>
    <font>
      <sz val="11"/>
      <color indexed="8"/>
      <name val="Calibri"/>
      <family val="2"/>
    </font>
    <font>
      <sz val="10"/>
      <name val="Arial"/>
      <family val="2"/>
      <charset val="204"/>
    </font>
    <font>
      <sz val="11"/>
      <color indexed="8"/>
      <name val="Calibri"/>
      <family val="2"/>
      <charset val="204"/>
    </font>
    <font>
      <sz val="10"/>
      <name val="Helv"/>
    </font>
    <font>
      <sz val="11"/>
      <name val="Times New Roman"/>
      <family val="1"/>
      <charset val="204"/>
    </font>
    <font>
      <i/>
      <sz val="12"/>
      <color rgb="FF000000"/>
      <name val="Times New Roman"/>
      <family val="1"/>
      <charset val="204"/>
    </font>
    <font>
      <sz val="16"/>
      <name val="Times New Roman"/>
      <family val="1"/>
      <charset val="204"/>
    </font>
    <font>
      <sz val="13"/>
      <name val="Times New Roman"/>
      <family val="1"/>
      <charset val="204"/>
    </font>
    <font>
      <sz val="8"/>
      <name val="Arial Cyr"/>
    </font>
    <font>
      <sz val="10"/>
      <name val="Arial Cyr"/>
      <family val="2"/>
      <charset val="204"/>
    </font>
    <font>
      <b/>
      <sz val="12"/>
      <name val="Times New Roman"/>
      <family val="1"/>
      <charset val="204"/>
    </font>
    <font>
      <b/>
      <sz val="13"/>
      <name val="Times New Roman"/>
      <family val="1"/>
      <charset val="204"/>
    </font>
    <font>
      <sz val="8"/>
      <name val="Arial Narrow"/>
      <family val="2"/>
    </font>
    <font>
      <sz val="13"/>
      <color theme="1"/>
      <name val="Times New Roman"/>
      <family val="1"/>
      <charset val="204"/>
    </font>
    <font>
      <sz val="11"/>
      <color theme="1"/>
      <name val="Times New Roman"/>
      <family val="1"/>
      <charset val="204"/>
    </font>
    <font>
      <b/>
      <sz val="11"/>
      <color theme="1"/>
      <name val="Times New Roman"/>
      <family val="1"/>
      <charset val="204"/>
    </font>
    <font>
      <b/>
      <sz val="7"/>
      <color theme="1"/>
      <name val="Times New Roman"/>
      <family val="1"/>
      <charset val="204"/>
    </font>
    <font>
      <b/>
      <sz val="9"/>
      <color theme="1"/>
      <name val="Times New Roman"/>
      <family val="1"/>
      <charset val="204"/>
    </font>
    <font>
      <sz val="12"/>
      <color theme="1"/>
      <name val="Times New Roman"/>
      <family val="1"/>
      <charset val="204"/>
    </font>
    <font>
      <b/>
      <sz val="12"/>
      <color theme="1"/>
      <name val="Times New Roman"/>
      <family val="1"/>
      <charset val="204"/>
    </font>
    <font>
      <sz val="8"/>
      <name val="Arial Cyr"/>
      <charset val="204"/>
    </font>
    <font>
      <sz val="13"/>
      <color rgb="FF000000"/>
      <name val="Times New Roman"/>
      <family val="1"/>
      <charset val="204"/>
    </font>
    <font>
      <b/>
      <sz val="12"/>
      <color indexed="8"/>
      <name val="Times New Roman"/>
      <family val="1"/>
      <charset val="204"/>
    </font>
    <font>
      <b/>
      <sz val="14"/>
      <name val="Times New Roman"/>
      <family val="1"/>
      <charset val="204"/>
    </font>
    <font>
      <b/>
      <sz val="8"/>
      <color indexed="81"/>
      <name val="Tahoma"/>
      <family val="2"/>
      <charset val="204"/>
    </font>
    <font>
      <sz val="10"/>
      <color indexed="8"/>
      <name val="Arial"/>
      <family val="2"/>
      <charset val="204"/>
    </font>
    <font>
      <b/>
      <sz val="13"/>
      <color indexed="8"/>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i/>
      <sz val="11"/>
      <color indexed="8"/>
      <name val="Times New Roman"/>
      <family val="1"/>
      <charset val="204"/>
    </font>
    <font>
      <i/>
      <sz val="10"/>
      <color indexed="8"/>
      <name val="Times New Roman"/>
      <family val="1"/>
      <charset val="204"/>
    </font>
    <font>
      <sz val="10"/>
      <color indexed="8"/>
      <name val="Times New Roman"/>
      <family val="1"/>
      <charset val="204"/>
    </font>
    <font>
      <b/>
      <i/>
      <sz val="12"/>
      <color indexed="8"/>
      <name val="Times New Roman"/>
      <family val="1"/>
      <charset val="204"/>
    </font>
    <font>
      <b/>
      <i/>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8">
    <xf numFmtId="0" fontId="0" fillId="0" borderId="0"/>
    <xf numFmtId="0" fontId="4" fillId="0" borderId="0"/>
    <xf numFmtId="0" fontId="12" fillId="0" borderId="0"/>
    <xf numFmtId="0" fontId="12" fillId="0" borderId="0"/>
    <xf numFmtId="0" fontId="13" fillId="0" borderId="0"/>
    <xf numFmtId="0" fontId="2" fillId="0" borderId="0"/>
    <xf numFmtId="0" fontId="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4"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164" fontId="4" fillId="0" borderId="0" applyFont="0" applyFill="0" applyBorder="0" applyAlignment="0" applyProtection="0"/>
    <xf numFmtId="0" fontId="13" fillId="0" borderId="0"/>
    <xf numFmtId="0" fontId="13" fillId="0" borderId="0"/>
    <xf numFmtId="0" fontId="37" fillId="0" borderId="0"/>
    <xf numFmtId="0" fontId="1" fillId="0" borderId="0"/>
  </cellStyleXfs>
  <cellXfs count="265">
    <xf numFmtId="0" fontId="0" fillId="0" borderId="0" xfId="0"/>
    <xf numFmtId="0" fontId="5" fillId="0" borderId="0" xfId="1" applyFont="1" applyFill="1" applyBorder="1" applyAlignment="1">
      <alignment horizontal="right"/>
    </xf>
    <xf numFmtId="165" fontId="5" fillId="0" borderId="0" xfId="1" applyNumberFormat="1" applyFont="1" applyFill="1" applyBorder="1" applyAlignment="1">
      <alignment horizontal="right"/>
    </xf>
    <xf numFmtId="165" fontId="5" fillId="0" borderId="0" xfId="1" applyNumberFormat="1" applyFont="1" applyFill="1" applyBorder="1" applyAlignment="1"/>
    <xf numFmtId="0" fontId="8" fillId="0" borderId="0" xfId="1" applyFont="1" applyFill="1" applyAlignment="1">
      <alignment horizontal="right" vertical="center" wrapText="1"/>
    </xf>
    <xf numFmtId="166" fontId="10" fillId="0" borderId="5" xfId="1" applyNumberFormat="1" applyFont="1" applyFill="1" applyBorder="1" applyAlignment="1">
      <alignment horizontal="justify" vertical="center" wrapText="1"/>
    </xf>
    <xf numFmtId="49" fontId="10" fillId="0" borderId="5" xfId="1" applyNumberFormat="1" applyFont="1" applyFill="1" applyBorder="1" applyAlignment="1">
      <alignment horizontal="center" vertical="center" wrapText="1"/>
    </xf>
    <xf numFmtId="4" fontId="10" fillId="0" borderId="5" xfId="1" applyNumberFormat="1" applyFont="1" applyFill="1" applyBorder="1" applyAlignment="1">
      <alignment horizontal="right"/>
    </xf>
    <xf numFmtId="49" fontId="10" fillId="0" borderId="5" xfId="1" applyNumberFormat="1" applyFont="1" applyFill="1" applyBorder="1" applyAlignment="1">
      <alignment horizontal="justify" vertical="center" wrapText="1"/>
    </xf>
    <xf numFmtId="49" fontId="11" fillId="0" borderId="5" xfId="1" applyNumberFormat="1" applyFont="1" applyFill="1" applyBorder="1" applyAlignment="1">
      <alignment horizontal="justify" vertical="center" wrapText="1"/>
    </xf>
    <xf numFmtId="49" fontId="11" fillId="0" borderId="5" xfId="1" applyNumberFormat="1" applyFont="1" applyFill="1" applyBorder="1" applyAlignment="1">
      <alignment horizontal="center" vertical="center" wrapText="1"/>
    </xf>
    <xf numFmtId="4" fontId="11" fillId="0" borderId="5" xfId="1" applyNumberFormat="1" applyFont="1" applyFill="1" applyBorder="1" applyAlignment="1">
      <alignment horizontal="right"/>
    </xf>
    <xf numFmtId="4" fontId="0" fillId="0" borderId="0" xfId="0" applyNumberFormat="1"/>
    <xf numFmtId="0" fontId="4" fillId="0" borderId="0" xfId="1" applyFont="1" applyFill="1" applyBorder="1" applyAlignment="1"/>
    <xf numFmtId="0" fontId="5" fillId="0" borderId="0" xfId="1" applyFont="1" applyFill="1"/>
    <xf numFmtId="0" fontId="4" fillId="0" borderId="0" xfId="1" applyFont="1" applyFill="1"/>
    <xf numFmtId="0" fontId="5" fillId="0" borderId="0" xfId="1" applyFont="1" applyFill="1" applyBorder="1" applyAlignment="1">
      <alignment wrapText="1"/>
    </xf>
    <xf numFmtId="0" fontId="6" fillId="0" borderId="0" xfId="0" applyFont="1"/>
    <xf numFmtId="0" fontId="16" fillId="0" borderId="0" xfId="1" applyFont="1" applyFill="1" applyBorder="1" applyAlignment="1">
      <alignment horizontal="center"/>
    </xf>
    <xf numFmtId="0" fontId="8" fillId="0" borderId="0" xfId="0" applyFont="1" applyAlignment="1">
      <alignment horizontal="center" vertical="center"/>
    </xf>
    <xf numFmtId="0" fontId="16" fillId="0" borderId="0" xfId="0" applyFont="1" applyAlignment="1">
      <alignment horizontal="center" vertical="center"/>
    </xf>
    <xf numFmtId="0" fontId="5" fillId="0" borderId="0" xfId="1" applyFont="1" applyFill="1" applyAlignment="1">
      <alignment horizontal="center"/>
    </xf>
    <xf numFmtId="0" fontId="4" fillId="0" borderId="0" xfId="1" applyFont="1" applyFill="1" applyAlignment="1"/>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50" applyAlignment="1">
      <alignment horizontal="center"/>
    </xf>
    <xf numFmtId="0" fontId="4" fillId="0" borderId="0" xfId="50"/>
    <xf numFmtId="0" fontId="5" fillId="0" borderId="0" xfId="50" applyFont="1" applyAlignment="1">
      <alignment horizontal="center"/>
    </xf>
    <xf numFmtId="0" fontId="5" fillId="0" borderId="0" xfId="50" applyFont="1" applyAlignment="1">
      <alignment horizontal="right"/>
    </xf>
    <xf numFmtId="165" fontId="5" fillId="0" borderId="0" xfId="1" applyNumberFormat="1" applyFont="1" applyAlignment="1">
      <alignment horizontal="center"/>
    </xf>
    <xf numFmtId="165" fontId="5" fillId="0" borderId="0" xfId="1" applyNumberFormat="1" applyFont="1" applyAlignment="1">
      <alignment horizontal="right"/>
    </xf>
    <xf numFmtId="0" fontId="16" fillId="0" borderId="0" xfId="1" applyFont="1" applyAlignment="1">
      <alignment horizontal="center"/>
    </xf>
    <xf numFmtId="0" fontId="5" fillId="0" borderId="0" xfId="1" applyFont="1" applyAlignment="1">
      <alignment horizontal="center"/>
    </xf>
    <xf numFmtId="0" fontId="18" fillId="0" borderId="0" xfId="50" applyFont="1" applyAlignment="1">
      <alignment horizontal="center"/>
    </xf>
    <xf numFmtId="0" fontId="18" fillId="0" borderId="0" xfId="50" applyFont="1" applyAlignment="1">
      <alignment wrapText="1"/>
    </xf>
    <xf numFmtId="0" fontId="2" fillId="0" borderId="0" xfId="48" applyAlignment="1">
      <alignment wrapText="1"/>
    </xf>
    <xf numFmtId="0" fontId="18" fillId="0" borderId="0" xfId="50" applyFont="1" applyAlignment="1">
      <alignment horizontal="center" vertical="top" wrapText="1"/>
    </xf>
    <xf numFmtId="0" fontId="18" fillId="0" borderId="0" xfId="50" applyFont="1"/>
    <xf numFmtId="0" fontId="5" fillId="0" borderId="0" xfId="50" applyFont="1"/>
    <xf numFmtId="0" fontId="8" fillId="0" borderId="5" xfId="50" applyFont="1" applyBorder="1" applyAlignment="1">
      <alignment horizontal="center" vertical="center"/>
    </xf>
    <xf numFmtId="0" fontId="8" fillId="0" borderId="5" xfId="50" applyFont="1" applyBorder="1" applyAlignment="1">
      <alignment horizontal="center" vertical="center" wrapText="1"/>
    </xf>
    <xf numFmtId="0" fontId="8" fillId="0" borderId="5" xfId="50" applyFont="1" applyFill="1" applyBorder="1" applyAlignment="1">
      <alignment horizontal="center" vertical="center" wrapText="1"/>
    </xf>
    <xf numFmtId="0" fontId="9" fillId="0" borderId="5" xfId="50" applyFont="1" applyBorder="1" applyAlignment="1">
      <alignment horizontal="center" vertical="center" wrapText="1"/>
    </xf>
    <xf numFmtId="165" fontId="9" fillId="0" borderId="5" xfId="50" applyNumberFormat="1" applyFont="1" applyBorder="1" applyAlignment="1">
      <alignment horizontal="center" vertical="center" wrapText="1"/>
    </xf>
    <xf numFmtId="0" fontId="8" fillId="0" borderId="5" xfId="50" applyFont="1" applyBorder="1" applyAlignment="1">
      <alignment horizontal="center"/>
    </xf>
    <xf numFmtId="0" fontId="8" fillId="0" borderId="5" xfId="50" applyFont="1" applyBorder="1"/>
    <xf numFmtId="4" fontId="9" fillId="0" borderId="5" xfId="0" applyNumberFormat="1" applyFont="1" applyBorder="1" applyAlignment="1" applyProtection="1">
      <alignment horizontal="center" wrapText="1"/>
    </xf>
    <xf numFmtId="4" fontId="19" fillId="0" borderId="5" xfId="50" applyNumberFormat="1" applyFont="1" applyBorder="1" applyAlignment="1">
      <alignment horizontal="center"/>
    </xf>
    <xf numFmtId="49" fontId="20" fillId="0" borderId="10" xfId="0" applyNumberFormat="1" applyFont="1" applyBorder="1" applyAlignment="1" applyProtection="1">
      <alignment horizontal="left" vertical="center" wrapText="1"/>
    </xf>
    <xf numFmtId="0" fontId="8" fillId="0" borderId="5" xfId="0" applyFont="1" applyBorder="1" applyAlignment="1">
      <alignment horizontal="left"/>
    </xf>
    <xf numFmtId="0" fontId="21" fillId="0" borderId="5" xfId="50" applyFont="1" applyBorder="1" applyAlignment="1">
      <alignment horizontal="center"/>
    </xf>
    <xf numFmtId="0" fontId="22" fillId="0" borderId="5" xfId="50" applyFont="1" applyBorder="1"/>
    <xf numFmtId="4" fontId="23" fillId="0" borderId="5" xfId="50" applyNumberFormat="1" applyFont="1" applyBorder="1" applyAlignment="1">
      <alignment horizontal="center"/>
    </xf>
    <xf numFmtId="4" fontId="24" fillId="0" borderId="10" xfId="0" applyNumberFormat="1" applyFont="1" applyBorder="1" applyAlignment="1">
      <alignment horizontal="right" vertical="center" wrapText="1"/>
    </xf>
    <xf numFmtId="0" fontId="21" fillId="0" borderId="0" xfId="50" applyFont="1" applyAlignment="1">
      <alignment horizontal="center"/>
    </xf>
    <xf numFmtId="0" fontId="21" fillId="0" borderId="0" xfId="50" applyFont="1"/>
    <xf numFmtId="4" fontId="19" fillId="2" borderId="5" xfId="50" applyNumberFormat="1" applyFont="1" applyFill="1" applyBorder="1" applyAlignment="1">
      <alignment horizontal="center"/>
    </xf>
    <xf numFmtId="4" fontId="19" fillId="0" borderId="5" xfId="50" applyNumberFormat="1" applyFont="1" applyBorder="1" applyAlignment="1">
      <alignment horizontal="center" wrapText="1"/>
    </xf>
    <xf numFmtId="4" fontId="9" fillId="0" borderId="5" xfId="50" applyNumberFormat="1" applyFont="1" applyBorder="1" applyAlignment="1">
      <alignment horizontal="center"/>
    </xf>
    <xf numFmtId="0" fontId="0" fillId="0" borderId="0" xfId="0" applyBorder="1"/>
    <xf numFmtId="0" fontId="0" fillId="0" borderId="0" xfId="0" applyAlignment="1"/>
    <xf numFmtId="0" fontId="0" fillId="0" borderId="0" xfId="0" applyAlignment="1">
      <alignment horizontal="right" vertical="top"/>
    </xf>
    <xf numFmtId="0" fontId="25" fillId="0" borderId="0" xfId="0" applyFont="1" applyAlignment="1">
      <alignment wrapText="1"/>
    </xf>
    <xf numFmtId="0" fontId="16" fillId="0" borderId="0" xfId="1" applyFont="1" applyFill="1" applyBorder="1" applyAlignment="1">
      <alignment horizontal="center" vertical="top" wrapText="1"/>
    </xf>
    <xf numFmtId="0" fontId="26" fillId="0" borderId="2"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xf>
    <xf numFmtId="0" fontId="27" fillId="0" borderId="7" xfId="0" applyFont="1" applyBorder="1" applyAlignment="1">
      <alignment horizontal="center" wrapText="1"/>
    </xf>
    <xf numFmtId="0" fontId="28" fillId="0" borderId="7" xfId="0" applyFont="1" applyBorder="1" applyAlignment="1">
      <alignment horizontal="center" wrapText="1"/>
    </xf>
    <xf numFmtId="0" fontId="29" fillId="0" borderId="7" xfId="0" applyFont="1" applyBorder="1" applyAlignment="1">
      <alignment horizontal="center" wrapText="1"/>
    </xf>
    <xf numFmtId="4" fontId="27" fillId="0" borderId="5" xfId="0" applyNumberFormat="1" applyFont="1" applyBorder="1" applyAlignment="1">
      <alignment horizontal="center"/>
    </xf>
    <xf numFmtId="0" fontId="26" fillId="0" borderId="5" xfId="0" applyFont="1" applyBorder="1" applyAlignment="1">
      <alignment horizontal="center"/>
    </xf>
    <xf numFmtId="0" fontId="26" fillId="0" borderId="2" xfId="0" applyFont="1" applyFill="1" applyBorder="1" applyAlignment="1">
      <alignment vertical="top" wrapText="1"/>
    </xf>
    <xf numFmtId="0" fontId="30" fillId="0" borderId="2" xfId="0" applyFont="1" applyBorder="1" applyAlignment="1">
      <alignment horizontal="center" vertical="center"/>
    </xf>
    <xf numFmtId="4" fontId="30" fillId="0" borderId="2" xfId="0" applyNumberFormat="1" applyFont="1" applyBorder="1" applyAlignment="1">
      <alignment horizontal="center" vertical="center"/>
    </xf>
    <xf numFmtId="0" fontId="26" fillId="0" borderId="2" xfId="0" applyFont="1" applyBorder="1" applyAlignment="1">
      <alignment vertical="top" wrapText="1"/>
    </xf>
    <xf numFmtId="0" fontId="26" fillId="0" borderId="5" xfId="0" applyFont="1" applyBorder="1" applyAlignment="1">
      <alignment vertical="top" wrapText="1"/>
    </xf>
    <xf numFmtId="0" fontId="30" fillId="0" borderId="5" xfId="0" applyFont="1" applyBorder="1" applyAlignment="1">
      <alignment horizontal="center" vertical="center"/>
    </xf>
    <xf numFmtId="4" fontId="30" fillId="0" borderId="5" xfId="0" applyNumberFormat="1" applyFont="1" applyBorder="1" applyAlignment="1">
      <alignment horizontal="center" vertical="center"/>
    </xf>
    <xf numFmtId="0" fontId="26" fillId="0" borderId="7" xfId="0" applyFont="1" applyBorder="1" applyAlignment="1">
      <alignment horizontal="center" vertical="center"/>
    </xf>
    <xf numFmtId="0" fontId="16" fillId="0" borderId="7" xfId="0" applyFont="1" applyFill="1" applyBorder="1" applyAlignment="1">
      <alignment vertical="top" wrapText="1"/>
    </xf>
    <xf numFmtId="0" fontId="30" fillId="0" borderId="7" xfId="0" applyFont="1" applyBorder="1" applyAlignment="1">
      <alignment horizontal="center" vertical="center" wrapText="1"/>
    </xf>
    <xf numFmtId="4" fontId="30" fillId="0" borderId="7" xfId="0" applyNumberFormat="1" applyFont="1" applyBorder="1" applyAlignment="1">
      <alignment horizontal="center" vertical="center" wrapText="1"/>
    </xf>
    <xf numFmtId="4" fontId="30" fillId="0" borderId="7" xfId="0" applyNumberFormat="1" applyFont="1" applyBorder="1" applyAlignment="1">
      <alignment horizontal="center" vertical="center"/>
    </xf>
    <xf numFmtId="0" fontId="26" fillId="0" borderId="7" xfId="0" applyFont="1" applyBorder="1" applyAlignment="1">
      <alignment vertical="top" wrapText="1"/>
    </xf>
    <xf numFmtId="0" fontId="26" fillId="0" borderId="7" xfId="0" applyFont="1" applyFill="1" applyBorder="1" applyAlignment="1">
      <alignment vertical="top" wrapText="1"/>
    </xf>
    <xf numFmtId="0" fontId="27" fillId="0" borderId="5" xfId="0" applyFont="1" applyBorder="1" applyAlignment="1">
      <alignment horizontal="center" wrapText="1"/>
    </xf>
    <xf numFmtId="0" fontId="31" fillId="0" borderId="5" xfId="0" applyFont="1" applyBorder="1" applyAlignment="1">
      <alignment horizontal="center"/>
    </xf>
    <xf numFmtId="4" fontId="31" fillId="0" borderId="5" xfId="0" applyNumberFormat="1" applyFont="1" applyBorder="1" applyAlignment="1">
      <alignment horizontal="center"/>
    </xf>
    <xf numFmtId="0" fontId="26" fillId="0" borderId="5" xfId="0" applyFont="1" applyBorder="1" applyAlignment="1">
      <alignment wrapText="1"/>
    </xf>
    <xf numFmtId="0" fontId="26" fillId="0" borderId="5" xfId="0" applyFont="1" applyFill="1" applyBorder="1" applyAlignment="1">
      <alignment vertical="top" wrapText="1"/>
    </xf>
    <xf numFmtId="0" fontId="30" fillId="0" borderId="5" xfId="0" applyNumberFormat="1" applyFont="1" applyBorder="1" applyAlignment="1">
      <alignment horizontal="center" vertical="center" wrapText="1"/>
    </xf>
    <xf numFmtId="0" fontId="0" fillId="0" borderId="0" xfId="0" applyFont="1" applyBorder="1"/>
    <xf numFmtId="0" fontId="0" fillId="0" borderId="0" xfId="0" applyFont="1"/>
    <xf numFmtId="4" fontId="30" fillId="0" borderId="5" xfId="0" applyNumberFormat="1" applyFont="1" applyBorder="1" applyAlignment="1">
      <alignment horizontal="center" vertical="center" wrapText="1"/>
    </xf>
    <xf numFmtId="2" fontId="30" fillId="0" borderId="5" xfId="0" applyNumberFormat="1" applyFont="1" applyBorder="1" applyAlignment="1">
      <alignment horizontal="center" vertical="center" wrapText="1"/>
    </xf>
    <xf numFmtId="4" fontId="30" fillId="0" borderId="0" xfId="0" applyNumberFormat="1" applyFont="1" applyBorder="1" applyAlignment="1">
      <alignment horizontal="center"/>
    </xf>
    <xf numFmtId="0" fontId="30" fillId="0" borderId="5" xfId="0" applyFont="1" applyBorder="1" applyAlignment="1">
      <alignment vertical="center" wrapText="1"/>
    </xf>
    <xf numFmtId="4" fontId="27" fillId="0" borderId="0" xfId="0" applyNumberFormat="1" applyFont="1" applyBorder="1" applyAlignment="1">
      <alignment horizontal="center" vertical="center"/>
    </xf>
    <xf numFmtId="0" fontId="26" fillId="0" borderId="0" xfId="0" applyFont="1" applyBorder="1" applyAlignment="1">
      <alignment wrapText="1"/>
    </xf>
    <xf numFmtId="0" fontId="26" fillId="0" borderId="0" xfId="0" applyFont="1" applyBorder="1" applyAlignment="1">
      <alignment vertical="top" wrapText="1"/>
    </xf>
    <xf numFmtId="0" fontId="27" fillId="0" borderId="5" xfId="0" applyFont="1" applyBorder="1" applyAlignment="1">
      <alignment wrapText="1"/>
    </xf>
    <xf numFmtId="0" fontId="26" fillId="0" borderId="5" xfId="0" applyFont="1" applyBorder="1"/>
    <xf numFmtId="0" fontId="30" fillId="0" borderId="7" xfId="0" applyFont="1" applyBorder="1" applyAlignment="1">
      <alignment horizontal="center" vertical="center"/>
    </xf>
    <xf numFmtId="2" fontId="30" fillId="0" borderId="7" xfId="0" applyNumberFormat="1" applyFont="1" applyBorder="1" applyAlignment="1">
      <alignment horizontal="center" vertical="center"/>
    </xf>
    <xf numFmtId="4" fontId="31" fillId="0" borderId="5" xfId="0" applyNumberFormat="1" applyFont="1" applyBorder="1"/>
    <xf numFmtId="0" fontId="26" fillId="0" borderId="0" xfId="0" applyFont="1" applyBorder="1"/>
    <xf numFmtId="0" fontId="26" fillId="0" borderId="5" xfId="0" applyFont="1" applyBorder="1" applyAlignment="1">
      <alignment vertical="center" wrapText="1"/>
    </xf>
    <xf numFmtId="0" fontId="30" fillId="0" borderId="5" xfId="0" applyFont="1" applyBorder="1" applyAlignment="1">
      <alignment horizontal="center" vertical="center" wrapText="1"/>
    </xf>
    <xf numFmtId="0" fontId="6" fillId="0" borderId="0" xfId="0" applyFont="1" applyAlignment="1">
      <alignment horizontal="right"/>
    </xf>
    <xf numFmtId="0" fontId="32" fillId="0" borderId="14" xfId="1" applyFont="1" applyFill="1" applyBorder="1" applyAlignment="1">
      <alignment vertical="center"/>
    </xf>
    <xf numFmtId="0" fontId="6" fillId="0" borderId="0" xfId="0" applyFont="1" applyAlignment="1">
      <alignment horizontal="right"/>
    </xf>
    <xf numFmtId="0" fontId="5" fillId="0" borderId="0" xfId="1" applyFont="1" applyAlignment="1">
      <alignment horizontal="right"/>
    </xf>
    <xf numFmtId="0" fontId="9" fillId="0" borderId="0" xfId="8" applyFont="1"/>
    <xf numFmtId="0" fontId="9" fillId="0" borderId="0" xfId="8" applyFont="1" applyAlignment="1">
      <alignment horizontal="center" vertical="top"/>
    </xf>
    <xf numFmtId="0" fontId="9" fillId="0" borderId="0" xfId="8" applyFont="1" applyAlignment="1">
      <alignment horizontal="left" vertical="top"/>
    </xf>
    <xf numFmtId="4" fontId="19" fillId="2" borderId="14" xfId="8" applyNumberFormat="1" applyFont="1" applyFill="1" applyBorder="1" applyAlignment="1" applyProtection="1">
      <alignment horizontal="center" wrapText="1"/>
    </xf>
    <xf numFmtId="0" fontId="9" fillId="2" borderId="15" xfId="8" applyFont="1" applyFill="1" applyBorder="1" applyAlignment="1">
      <alignment vertical="top" wrapText="1"/>
    </xf>
    <xf numFmtId="0" fontId="9" fillId="2" borderId="14" xfId="8" applyFont="1" applyFill="1" applyBorder="1" applyAlignment="1">
      <alignment horizontal="right"/>
    </xf>
    <xf numFmtId="0" fontId="9" fillId="2" borderId="16" xfId="8" applyFont="1" applyFill="1" applyBorder="1" applyAlignment="1">
      <alignment vertical="top" wrapText="1"/>
    </xf>
    <xf numFmtId="0" fontId="9" fillId="2" borderId="14" xfId="8" applyFont="1" applyFill="1" applyBorder="1" applyAlignment="1">
      <alignment horizontal="left" vertical="top" wrapText="1"/>
    </xf>
    <xf numFmtId="4" fontId="19" fillId="2" borderId="14" xfId="8" applyNumberFormat="1" applyFont="1" applyFill="1" applyBorder="1" applyAlignment="1">
      <alignment horizontal="center" wrapText="1"/>
    </xf>
    <xf numFmtId="49" fontId="9" fillId="2" borderId="14" xfId="8" applyNumberFormat="1" applyFont="1" applyFill="1" applyBorder="1" applyAlignment="1">
      <alignment horizontal="left" vertical="top" wrapText="1"/>
    </xf>
    <xf numFmtId="4" fontId="23" fillId="2" borderId="2" xfId="8" applyNumberFormat="1" applyFont="1" applyFill="1" applyBorder="1" applyAlignment="1">
      <alignment horizontal="center" wrapText="1"/>
    </xf>
    <xf numFmtId="49" fontId="22" fillId="2" borderId="2" xfId="8" applyNumberFormat="1" applyFont="1" applyFill="1" applyBorder="1" applyAlignment="1">
      <alignment horizontal="left" vertical="top" wrapText="1"/>
    </xf>
    <xf numFmtId="0" fontId="22" fillId="2" borderId="14" xfId="8" applyFont="1" applyFill="1" applyBorder="1" applyAlignment="1">
      <alignment horizontal="right"/>
    </xf>
    <xf numFmtId="4" fontId="19" fillId="2" borderId="2" xfId="8" applyNumberFormat="1" applyFont="1" applyFill="1" applyBorder="1" applyAlignment="1">
      <alignment horizontal="center" wrapText="1"/>
    </xf>
    <xf numFmtId="49" fontId="16" fillId="2" borderId="2" xfId="8" applyNumberFormat="1" applyFont="1" applyFill="1" applyBorder="1" applyAlignment="1">
      <alignment horizontal="left" vertical="top" wrapText="1"/>
    </xf>
    <xf numFmtId="49" fontId="16" fillId="2" borderId="14" xfId="8" applyNumberFormat="1" applyFont="1" applyFill="1" applyBorder="1" applyAlignment="1">
      <alignment horizontal="left" vertical="top" wrapText="1"/>
    </xf>
    <xf numFmtId="2" fontId="9" fillId="0" borderId="0" xfId="8" applyNumberFormat="1" applyFont="1"/>
    <xf numFmtId="165" fontId="19" fillId="2" borderId="14" xfId="8" applyNumberFormat="1" applyFont="1" applyFill="1" applyBorder="1" applyAlignment="1">
      <alignment horizontal="center" wrapText="1"/>
    </xf>
    <xf numFmtId="4" fontId="19" fillId="2" borderId="14" xfId="8" applyNumberFormat="1" applyFont="1" applyFill="1" applyBorder="1" applyAlignment="1">
      <alignment horizontal="center"/>
    </xf>
    <xf numFmtId="4" fontId="33" fillId="2" borderId="14" xfId="8" applyNumberFormat="1" applyFont="1" applyFill="1" applyBorder="1" applyAlignment="1">
      <alignment horizontal="center"/>
    </xf>
    <xf numFmtId="4" fontId="23" fillId="2" borderId="14" xfId="8" applyNumberFormat="1" applyFont="1" applyFill="1" applyBorder="1" applyAlignment="1">
      <alignment horizontal="center" wrapText="1"/>
    </xf>
    <xf numFmtId="49" fontId="22" fillId="2" borderId="14" xfId="8" applyNumberFormat="1" applyFont="1" applyFill="1" applyBorder="1" applyAlignment="1">
      <alignment horizontal="left" vertical="center" wrapText="1"/>
    </xf>
    <xf numFmtId="0" fontId="9" fillId="2" borderId="8" xfId="8" applyFont="1" applyFill="1" applyBorder="1" applyAlignment="1">
      <alignment vertical="top" wrapText="1"/>
    </xf>
    <xf numFmtId="4" fontId="19" fillId="2" borderId="7" xfId="8" applyNumberFormat="1" applyFont="1" applyFill="1" applyBorder="1" applyAlignment="1">
      <alignment horizontal="center"/>
    </xf>
    <xf numFmtId="0" fontId="16" fillId="2" borderId="8" xfId="8" applyFont="1" applyFill="1" applyBorder="1" applyAlignment="1">
      <alignment vertical="top" wrapText="1"/>
    </xf>
    <xf numFmtId="0" fontId="9" fillId="2" borderId="14" xfId="8" applyFont="1" applyFill="1" applyBorder="1" applyAlignment="1">
      <alignment vertical="top" wrapText="1"/>
    </xf>
    <xf numFmtId="0" fontId="9" fillId="2" borderId="14" xfId="8" applyNumberFormat="1" applyFont="1" applyFill="1" applyBorder="1" applyAlignment="1">
      <alignment vertical="top" wrapText="1"/>
    </xf>
    <xf numFmtId="4" fontId="19" fillId="2" borderId="7" xfId="8" applyNumberFormat="1" applyFont="1" applyFill="1" applyBorder="1" applyAlignment="1">
      <alignment horizontal="center" wrapText="1"/>
    </xf>
    <xf numFmtId="49" fontId="9" fillId="2" borderId="7" xfId="8" applyNumberFormat="1" applyFont="1" applyFill="1" applyBorder="1" applyAlignment="1">
      <alignment horizontal="left" vertical="top" wrapText="1"/>
    </xf>
    <xf numFmtId="0" fontId="9" fillId="2" borderId="7" xfId="8" applyFont="1" applyFill="1" applyBorder="1" applyAlignment="1">
      <alignment horizontal="right"/>
    </xf>
    <xf numFmtId="0" fontId="34" fillId="2" borderId="14" xfId="8" applyFont="1" applyFill="1" applyBorder="1" applyAlignment="1">
      <alignment horizontal="left" vertical="center"/>
    </xf>
    <xf numFmtId="4" fontId="35" fillId="2" borderId="14" xfId="8" applyNumberFormat="1" applyFont="1" applyFill="1" applyBorder="1" applyAlignment="1">
      <alignment horizontal="center"/>
    </xf>
    <xf numFmtId="49" fontId="35" fillId="2" borderId="14" xfId="8" applyNumberFormat="1" applyFont="1" applyFill="1" applyBorder="1" applyAlignment="1">
      <alignment horizontal="left"/>
    </xf>
    <xf numFmtId="0" fontId="9" fillId="2" borderId="14" xfId="8" applyFont="1" applyFill="1" applyBorder="1" applyAlignment="1"/>
    <xf numFmtId="49" fontId="5" fillId="2" borderId="14" xfId="8" applyNumberFormat="1" applyFont="1" applyFill="1" applyBorder="1" applyAlignment="1">
      <alignment horizontal="center" vertical="top" wrapText="1"/>
    </xf>
    <xf numFmtId="49" fontId="22" fillId="2" borderId="14" xfId="8" applyNumberFormat="1" applyFont="1" applyFill="1" applyBorder="1" applyAlignment="1">
      <alignment horizontal="center" vertical="top" wrapText="1"/>
    </xf>
    <xf numFmtId="0" fontId="22" fillId="2" borderId="14" xfId="8" applyFont="1" applyFill="1" applyBorder="1" applyAlignment="1">
      <alignment wrapText="1"/>
    </xf>
    <xf numFmtId="0" fontId="9" fillId="2" borderId="0" xfId="8" applyFont="1" applyFill="1" applyAlignment="1">
      <alignment horizontal="center" vertical="top"/>
    </xf>
    <xf numFmtId="0" fontId="9" fillId="2" borderId="0" xfId="8" applyFont="1" applyFill="1" applyAlignment="1">
      <alignment horizontal="left" vertical="top"/>
    </xf>
    <xf numFmtId="0" fontId="9" fillId="2" borderId="0" xfId="8" applyFont="1" applyFill="1"/>
    <xf numFmtId="0" fontId="35" fillId="2" borderId="0" xfId="8" applyFont="1" applyFill="1" applyAlignment="1">
      <alignment horizontal="center" vertical="center" wrapText="1"/>
    </xf>
    <xf numFmtId="165" fontId="9" fillId="0" borderId="0" xfId="8" applyNumberFormat="1" applyFont="1"/>
    <xf numFmtId="0" fontId="9" fillId="2" borderId="0" xfId="8" applyFont="1" applyFill="1" applyAlignment="1">
      <alignment horizontal="left" wrapText="1"/>
    </xf>
    <xf numFmtId="0" fontId="9" fillId="2" borderId="0" xfId="8" applyFont="1" applyFill="1" applyAlignment="1"/>
    <xf numFmtId="0" fontId="9" fillId="2" borderId="0" xfId="8" applyFont="1" applyFill="1" applyAlignment="1">
      <alignment wrapText="1"/>
    </xf>
    <xf numFmtId="0" fontId="9" fillId="2" borderId="0" xfId="8" applyFont="1" applyFill="1" applyAlignment="1">
      <alignment horizontal="right"/>
    </xf>
    <xf numFmtId="0" fontId="37" fillId="0" borderId="0" xfId="66"/>
    <xf numFmtId="4" fontId="38" fillId="2" borderId="14" xfId="66" applyNumberFormat="1" applyFont="1" applyFill="1" applyBorder="1" applyAlignment="1">
      <alignment horizontal="center"/>
    </xf>
    <xf numFmtId="4" fontId="39" fillId="2" borderId="16" xfId="66" applyNumberFormat="1" applyFont="1" applyFill="1" applyBorder="1" applyAlignment="1">
      <alignment horizontal="center"/>
    </xf>
    <xf numFmtId="0" fontId="39" fillId="2" borderId="14" xfId="67" applyFont="1" applyFill="1" applyBorder="1"/>
    <xf numFmtId="0" fontId="39" fillId="2" borderId="14" xfId="67" applyFont="1" applyFill="1" applyBorder="1" applyAlignment="1">
      <alignment horizontal="left"/>
    </xf>
    <xf numFmtId="0" fontId="40" fillId="2" borderId="14" xfId="67" applyFont="1" applyFill="1" applyBorder="1" applyAlignment="1">
      <alignment vertical="top" wrapText="1"/>
    </xf>
    <xf numFmtId="0" fontId="41" fillId="2" borderId="14" xfId="67" applyFont="1" applyFill="1" applyBorder="1"/>
    <xf numFmtId="0" fontId="34" fillId="2" borderId="14" xfId="67" applyFont="1" applyFill="1" applyBorder="1" applyAlignment="1">
      <alignment horizontal="left"/>
    </xf>
    <xf numFmtId="4" fontId="42" fillId="2" borderId="16" xfId="66" applyNumberFormat="1" applyFont="1" applyFill="1" applyBorder="1" applyAlignment="1">
      <alignment horizontal="center"/>
    </xf>
    <xf numFmtId="0" fontId="43" fillId="2" borderId="14" xfId="67" applyFont="1" applyFill="1" applyBorder="1" applyAlignment="1">
      <alignment vertical="top" wrapText="1"/>
    </xf>
    <xf numFmtId="0" fontId="42" fillId="2" borderId="14" xfId="67" applyFont="1" applyFill="1" applyBorder="1" applyAlignment="1">
      <alignment horizontal="left"/>
    </xf>
    <xf numFmtId="0" fontId="40" fillId="2" borderId="14" xfId="67" applyFont="1" applyFill="1" applyBorder="1" applyAlignment="1">
      <alignment wrapText="1"/>
    </xf>
    <xf numFmtId="0" fontId="43" fillId="2" borderId="7" xfId="67" applyFont="1" applyFill="1" applyBorder="1" applyAlignment="1">
      <alignment wrapText="1"/>
    </xf>
    <xf numFmtId="4" fontId="40" fillId="2" borderId="16" xfId="66" applyNumberFormat="1" applyFont="1" applyFill="1" applyBorder="1" applyAlignment="1">
      <alignment horizontal="center"/>
    </xf>
    <xf numFmtId="0" fontId="44" fillId="2" borderId="14" xfId="67" applyFont="1" applyFill="1" applyBorder="1" applyAlignment="1">
      <alignment vertical="top" wrapText="1"/>
    </xf>
    <xf numFmtId="0" fontId="43" fillId="2" borderId="14" xfId="67" applyFont="1" applyFill="1" applyBorder="1" applyAlignment="1">
      <alignment horizontal="justify" vertical="top" wrapText="1"/>
    </xf>
    <xf numFmtId="0" fontId="44" fillId="2" borderId="14" xfId="67" applyFont="1" applyFill="1" applyBorder="1" applyAlignment="1">
      <alignment wrapText="1"/>
    </xf>
    <xf numFmtId="4" fontId="39" fillId="3" borderId="0" xfId="66" applyNumberFormat="1" applyFont="1" applyFill="1" applyBorder="1" applyAlignment="1">
      <alignment horizontal="center"/>
    </xf>
    <xf numFmtId="0" fontId="37" fillId="0" borderId="0" xfId="66" applyBorder="1"/>
    <xf numFmtId="0" fontId="43" fillId="2" borderId="14" xfId="67" applyFont="1" applyFill="1" applyBorder="1" applyAlignment="1">
      <alignment wrapText="1"/>
    </xf>
    <xf numFmtId="0" fontId="44" fillId="2" borderId="14" xfId="67" applyFont="1" applyFill="1" applyBorder="1" applyAlignment="1">
      <alignment horizontal="justify" vertical="top" wrapText="1"/>
    </xf>
    <xf numFmtId="4" fontId="45" fillId="2" borderId="14" xfId="66" applyNumberFormat="1" applyFont="1" applyFill="1" applyBorder="1" applyAlignment="1">
      <alignment horizontal="center"/>
    </xf>
    <xf numFmtId="0" fontId="46" fillId="2" borderId="0" xfId="67" applyFont="1" applyFill="1"/>
    <xf numFmtId="0" fontId="39" fillId="2" borderId="13" xfId="66" applyFont="1" applyFill="1" applyBorder="1" applyAlignment="1">
      <alignment horizontal="left"/>
    </xf>
    <xf numFmtId="4" fontId="39" fillId="2" borderId="14" xfId="66" applyNumberFormat="1" applyFont="1" applyFill="1" applyBorder="1" applyAlignment="1">
      <alignment horizontal="center"/>
    </xf>
    <xf numFmtId="4" fontId="40" fillId="2" borderId="14" xfId="66" applyNumberFormat="1" applyFont="1" applyFill="1" applyBorder="1" applyAlignment="1">
      <alignment horizontal="center"/>
    </xf>
    <xf numFmtId="0" fontId="46" fillId="2" borderId="14" xfId="67" applyFont="1" applyFill="1" applyBorder="1" applyAlignment="1">
      <alignment wrapText="1"/>
    </xf>
    <xf numFmtId="0" fontId="39" fillId="2" borderId="14" xfId="66" applyFont="1" applyFill="1" applyBorder="1" applyAlignment="1">
      <alignment horizontal="left"/>
    </xf>
    <xf numFmtId="0" fontId="41" fillId="2" borderId="14" xfId="67" applyFont="1" applyFill="1" applyBorder="1" applyAlignment="1">
      <alignment wrapText="1"/>
    </xf>
    <xf numFmtId="0" fontId="39" fillId="0" borderId="14" xfId="66" applyFont="1" applyBorder="1" applyAlignment="1">
      <alignment horizontal="center" vertical="center"/>
    </xf>
    <xf numFmtId="0" fontId="39" fillId="0" borderId="14" xfId="66" applyFont="1" applyBorder="1" applyAlignment="1">
      <alignment horizontal="center" vertical="center" wrapText="1"/>
    </xf>
    <xf numFmtId="0" fontId="39" fillId="0" borderId="14" xfId="66" applyFont="1" applyBorder="1" applyAlignment="1">
      <alignment horizontal="center" wrapText="1"/>
    </xf>
    <xf numFmtId="0" fontId="40" fillId="2" borderId="0" xfId="66" applyFont="1" applyFill="1" applyAlignment="1"/>
    <xf numFmtId="0" fontId="40" fillId="0" borderId="0" xfId="66" applyFont="1" applyAlignment="1">
      <alignment horizontal="right"/>
    </xf>
    <xf numFmtId="0" fontId="40" fillId="0" borderId="0" xfId="66" applyFont="1" applyFill="1" applyAlignment="1"/>
    <xf numFmtId="0" fontId="40" fillId="0" borderId="0" xfId="66" applyFont="1" applyAlignment="1"/>
    <xf numFmtId="0" fontId="37" fillId="2" borderId="0" xfId="66" applyFill="1"/>
    <xf numFmtId="0" fontId="40" fillId="0" borderId="0" xfId="66" applyFont="1" applyAlignment="1">
      <alignment horizontal="left"/>
    </xf>
    <xf numFmtId="0" fontId="9" fillId="0" borderId="0" xfId="8" applyFont="1" applyAlignment="1"/>
    <xf numFmtId="0" fontId="9" fillId="0" borderId="0" xfId="8" applyFont="1" applyAlignment="1">
      <alignment wrapText="1"/>
    </xf>
    <xf numFmtId="0" fontId="9" fillId="0" borderId="14" xfId="0" applyFont="1" applyFill="1" applyBorder="1" applyAlignment="1">
      <alignment horizontal="center" vertical="center" wrapText="1"/>
    </xf>
    <xf numFmtId="0" fontId="10" fillId="0" borderId="14" xfId="0" applyFont="1" applyFill="1" applyBorder="1" applyAlignment="1">
      <alignment vertical="center" wrapText="1"/>
    </xf>
    <xf numFmtId="49"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4" fontId="10" fillId="0" borderId="14" xfId="0" applyNumberFormat="1" applyFont="1" applyFill="1" applyBorder="1" applyAlignment="1">
      <alignment horizontal="right" vertical="center" wrapText="1"/>
    </xf>
    <xf numFmtId="0" fontId="11" fillId="0" borderId="14" xfId="0" applyFont="1" applyFill="1" applyBorder="1" applyAlignment="1">
      <alignment vertical="center" wrapText="1"/>
    </xf>
    <xf numFmtId="49"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4" fontId="11" fillId="0" borderId="14" xfId="0" applyNumberFormat="1" applyFont="1" applyFill="1" applyBorder="1" applyAlignment="1">
      <alignment horizontal="right" vertical="center" wrapText="1"/>
    </xf>
    <xf numFmtId="166" fontId="10" fillId="0" borderId="14" xfId="0" applyNumberFormat="1" applyFont="1" applyFill="1" applyBorder="1" applyAlignment="1">
      <alignment vertical="center" wrapText="1"/>
    </xf>
    <xf numFmtId="166" fontId="10" fillId="0" borderId="14" xfId="0" applyNumberFormat="1" applyFont="1" applyFill="1" applyBorder="1" applyAlignment="1">
      <alignment horizontal="justify" vertical="center" wrapText="1"/>
    </xf>
    <xf numFmtId="4" fontId="10" fillId="0" borderId="14" xfId="0" applyNumberFormat="1" applyFont="1" applyFill="1" applyBorder="1" applyAlignment="1">
      <alignment horizontal="right"/>
    </xf>
    <xf numFmtId="49" fontId="10" fillId="0" borderId="14" xfId="0" applyNumberFormat="1" applyFont="1" applyFill="1" applyBorder="1" applyAlignment="1">
      <alignment horizontal="justify" vertical="center" wrapText="1"/>
    </xf>
    <xf numFmtId="49" fontId="11" fillId="0" borderId="14" xfId="0" applyNumberFormat="1" applyFont="1" applyFill="1" applyBorder="1" applyAlignment="1">
      <alignment horizontal="justify" vertical="center" wrapText="1"/>
    </xf>
    <xf numFmtId="4" fontId="11" fillId="0" borderId="14" xfId="0" applyNumberFormat="1" applyFont="1" applyFill="1" applyBorder="1" applyAlignment="1">
      <alignment horizontal="right"/>
    </xf>
    <xf numFmtId="49" fontId="17" fillId="0" borderId="14" xfId="0" applyNumberFormat="1" applyFont="1" applyFill="1" applyBorder="1" applyAlignment="1">
      <alignment horizontal="justify" vertical="center" wrapText="1"/>
    </xf>
    <xf numFmtId="49" fontId="17" fillId="0" borderId="14" xfId="0" applyNumberFormat="1" applyFont="1" applyFill="1" applyBorder="1" applyAlignment="1">
      <alignment horizontal="center" vertical="center" wrapText="1"/>
    </xf>
    <xf numFmtId="4" fontId="17" fillId="0" borderId="14" xfId="0" applyNumberFormat="1" applyFont="1" applyFill="1" applyBorder="1" applyAlignment="1">
      <alignment horizontal="right"/>
    </xf>
    <xf numFmtId="166" fontId="11" fillId="0" borderId="14" xfId="0" applyNumberFormat="1" applyFont="1" applyFill="1" applyBorder="1" applyAlignment="1">
      <alignment horizontal="justify" vertical="center" wrapText="1"/>
    </xf>
    <xf numFmtId="0" fontId="38" fillId="3" borderId="0" xfId="66" applyFont="1" applyFill="1" applyAlignment="1">
      <alignment horizontal="center" wrapText="1"/>
    </xf>
    <xf numFmtId="0" fontId="13" fillId="3" borderId="0" xfId="20" applyFill="1" applyAlignment="1">
      <alignment horizontal="center" wrapText="1"/>
    </xf>
    <xf numFmtId="0" fontId="38" fillId="0" borderId="0" xfId="67" applyFont="1" applyAlignment="1">
      <alignment horizontal="center"/>
    </xf>
    <xf numFmtId="0" fontId="34" fillId="2" borderId="17" xfId="67" applyFont="1" applyFill="1" applyBorder="1" applyAlignment="1">
      <alignment horizontal="center"/>
    </xf>
    <xf numFmtId="0" fontId="34" fillId="2" borderId="16" xfId="67" applyFont="1" applyFill="1" applyBorder="1" applyAlignment="1">
      <alignment horizontal="center"/>
    </xf>
    <xf numFmtId="0" fontId="39" fillId="0" borderId="0" xfId="66" applyFont="1" applyAlignment="1">
      <alignment horizontal="right"/>
    </xf>
    <xf numFmtId="0" fontId="9" fillId="0" borderId="0" xfId="8" applyFont="1" applyAlignment="1">
      <alignment horizontal="center" wrapText="1"/>
    </xf>
    <xf numFmtId="0" fontId="35" fillId="2" borderId="0" xfId="8" applyFont="1" applyFill="1" applyAlignment="1">
      <alignment horizontal="center" vertical="center" wrapText="1"/>
    </xf>
    <xf numFmtId="0" fontId="9" fillId="0" borderId="0" xfId="8" applyFont="1" applyAlignment="1">
      <alignment wrapText="1"/>
    </xf>
    <xf numFmtId="166" fontId="10" fillId="0" borderId="1" xfId="1" applyNumberFormat="1" applyFont="1" applyFill="1" applyBorder="1" applyAlignment="1">
      <alignment horizontal="center" vertical="center" wrapText="1"/>
    </xf>
    <xf numFmtId="166" fontId="10" fillId="0" borderId="3" xfId="1" applyNumberFormat="1" applyFont="1" applyFill="1" applyBorder="1" applyAlignment="1">
      <alignment horizontal="center" vertical="center" wrapText="1"/>
    </xf>
    <xf numFmtId="0" fontId="6" fillId="0" borderId="0" xfId="0" applyFont="1" applyAlignment="1">
      <alignment horizontal="right"/>
    </xf>
    <xf numFmtId="166" fontId="7" fillId="0" borderId="0" xfId="1" applyNumberFormat="1" applyFont="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9" fillId="0" borderId="0" xfId="1" applyFont="1" applyAlignment="1">
      <alignment horizontal="center" vertical="top" wrapText="1"/>
    </xf>
    <xf numFmtId="49" fontId="10"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166" fontId="10" fillId="0" borderId="14"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8" fillId="0" borderId="0" xfId="50" applyFont="1" applyAlignment="1">
      <alignment horizontal="center" vertical="top" wrapText="1"/>
    </xf>
    <xf numFmtId="0" fontId="25" fillId="0" borderId="0" xfId="0" applyFont="1" applyAlignment="1">
      <alignment horizontal="center" wrapText="1"/>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4" fontId="30" fillId="0" borderId="2" xfId="0" applyNumberFormat="1"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26" fillId="0" borderId="2" xfId="0" applyFont="1" applyBorder="1" applyAlignment="1">
      <alignment vertical="top" wrapText="1"/>
    </xf>
    <xf numFmtId="0" fontId="0" fillId="0" borderId="13" xfId="0" applyBorder="1" applyAlignment="1">
      <alignment vertical="top" wrapText="1"/>
    </xf>
    <xf numFmtId="0" fontId="0" fillId="0" borderId="7" xfId="0" applyBorder="1" applyAlignment="1">
      <alignment vertical="top" wrapText="1"/>
    </xf>
    <xf numFmtId="0" fontId="26" fillId="0" borderId="2" xfId="0" applyFont="1" applyFill="1" applyBorder="1" applyAlignment="1">
      <alignment vertical="top" wrapText="1"/>
    </xf>
    <xf numFmtId="0" fontId="0" fillId="0" borderId="13" xfId="0" applyFill="1" applyBorder="1" applyAlignment="1">
      <alignment vertical="top" wrapText="1"/>
    </xf>
    <xf numFmtId="0" fontId="0" fillId="0" borderId="7" xfId="0" applyFill="1" applyBorder="1" applyAlignment="1">
      <alignment vertical="top" wrapText="1"/>
    </xf>
    <xf numFmtId="0" fontId="30" fillId="0" borderId="2" xfId="0" applyFont="1" applyBorder="1" applyAlignment="1">
      <alignment horizontal="center" vertical="center"/>
    </xf>
  </cellXfs>
  <cellStyles count="68">
    <cellStyle name="Excel Built-in Normal" xfId="2"/>
    <cellStyle name="Excel Built-in Normal 2" xfId="3"/>
    <cellStyle name="Normal_TMP_2" xfId="4"/>
    <cellStyle name="Обычный" xfId="0" builtinId="0"/>
    <cellStyle name="Обычный 10" xfId="5"/>
    <cellStyle name="Обычный 10 2" xfId="6"/>
    <cellStyle name="Обычный 11" xfId="7"/>
    <cellStyle name="Обычный 12" xfId="8"/>
    <cellStyle name="Обычный 12 2" xfId="9"/>
    <cellStyle name="Обычный 13" xfId="10"/>
    <cellStyle name="Обычный 14" xfId="11"/>
    <cellStyle name="Обычный 15" xfId="12"/>
    <cellStyle name="Обычный 16" xfId="13"/>
    <cellStyle name="Обычный 17" xfId="14"/>
    <cellStyle name="Обычный 18" xfId="15"/>
    <cellStyle name="Обычный 19" xfId="16"/>
    <cellStyle name="Обычный 2" xfId="17"/>
    <cellStyle name="Обычный 2 2" xfId="18"/>
    <cellStyle name="Обычный 2 2 2" xfId="19"/>
    <cellStyle name="Обычный 2 3" xfId="20"/>
    <cellStyle name="Обычный 2 3 2" xfId="21"/>
    <cellStyle name="Обычный 2 4" xfId="1"/>
    <cellStyle name="Обычный 2 5" xfId="22"/>
    <cellStyle name="Обычный 2 5 2" xfId="23"/>
    <cellStyle name="Обычный 2 5 3" xfId="24"/>
    <cellStyle name="Обычный 2 6" xfId="25"/>
    <cellStyle name="Обычный 2 6 2" xfId="26"/>
    <cellStyle name="Обычный 20" xfId="27"/>
    <cellStyle name="Обычный 21" xfId="28"/>
    <cellStyle name="Обычный 22" xfId="29"/>
    <cellStyle name="Обычный 23" xfId="30"/>
    <cellStyle name="Обычный 24" xfId="31"/>
    <cellStyle name="Обычный 25" xfId="32"/>
    <cellStyle name="Обычный 26" xfId="33"/>
    <cellStyle name="Обычный 27" xfId="34"/>
    <cellStyle name="Обычный 28" xfId="35"/>
    <cellStyle name="Обычный 29" xfId="36"/>
    <cellStyle name="Обычный 3" xfId="37"/>
    <cellStyle name="Обычный 3 2" xfId="38"/>
    <cellStyle name="Обычный 30" xfId="39"/>
    <cellStyle name="Обычный 31" xfId="40"/>
    <cellStyle name="Обычный 31 2" xfId="41"/>
    <cellStyle name="Обычный 32" xfId="64"/>
    <cellStyle name="Обычный 33" xfId="65"/>
    <cellStyle name="Обычный 34" xfId="67"/>
    <cellStyle name="Обычный 4" xfId="42"/>
    <cellStyle name="Обычный 4 2" xfId="43"/>
    <cellStyle name="Обычный 5" xfId="44"/>
    <cellStyle name="Обычный 6" xfId="45"/>
    <cellStyle name="Обычный 7" xfId="46"/>
    <cellStyle name="Обычный 7 2" xfId="47"/>
    <cellStyle name="Обычный 8" xfId="48"/>
    <cellStyle name="Обычный 9" xfId="49"/>
    <cellStyle name="Обычный_7,25,26" xfId="50"/>
    <cellStyle name="Обычный_ПРИЛОЖЕНИЯ 9,10,11,12" xfId="66"/>
    <cellStyle name="Процентный 2" xfId="51"/>
    <cellStyle name="Процентный 2 2" xfId="52"/>
    <cellStyle name="Процентный 3" xfId="53"/>
    <cellStyle name="Процентный 4" xfId="54"/>
    <cellStyle name="Процентный 5" xfId="55"/>
    <cellStyle name="Процентный 5 2" xfId="56"/>
    <cellStyle name="Процентный 6" xfId="57"/>
    <cellStyle name="Процентный 7" xfId="58"/>
    <cellStyle name="Процентный 7 2" xfId="59"/>
    <cellStyle name="Процентный 8" xfId="60"/>
    <cellStyle name="Процентный 9" xfId="61"/>
    <cellStyle name="Стиль 1" xfId="62"/>
    <cellStyle name="Финансовый 2" xfId="6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B2:H67"/>
  <sheetViews>
    <sheetView tabSelected="1" view="pageBreakPreview" topLeftCell="A4" zoomScale="76" zoomScaleNormal="100" zoomScaleSheetLayoutView="76" workbookViewId="0">
      <selection activeCell="M37" sqref="M37"/>
    </sheetView>
  </sheetViews>
  <sheetFormatPr defaultRowHeight="12.75"/>
  <cols>
    <col min="1" max="1" width="1.42578125" style="159" customWidth="1"/>
    <col min="2" max="2" width="28.42578125" style="159" customWidth="1"/>
    <col min="3" max="3" width="48.7109375" style="159" customWidth="1"/>
    <col min="4" max="4" width="20.5703125" style="159" customWidth="1"/>
    <col min="5" max="7" width="9.140625" style="159"/>
    <col min="8" max="8" width="0.28515625" style="159" customWidth="1"/>
    <col min="9" max="16384" width="9.140625" style="159"/>
  </cols>
  <sheetData>
    <row r="2" spans="2:7" ht="15.75">
      <c r="D2" s="223" t="s">
        <v>992</v>
      </c>
      <c r="E2" s="223"/>
      <c r="F2" s="223"/>
    </row>
    <row r="4" spans="2:7" ht="15">
      <c r="D4" s="196" t="s">
        <v>991</v>
      </c>
    </row>
    <row r="5" spans="2:7" ht="15">
      <c r="D5" s="196" t="s">
        <v>990</v>
      </c>
    </row>
    <row r="6" spans="2:7" ht="15">
      <c r="D6" s="196" t="s">
        <v>989</v>
      </c>
    </row>
    <row r="7" spans="2:7" ht="15">
      <c r="D7" s="194" t="s">
        <v>988</v>
      </c>
    </row>
    <row r="8" spans="2:7" ht="3.75" customHeight="1">
      <c r="D8" s="194"/>
    </row>
    <row r="9" spans="2:7" ht="15">
      <c r="C9" s="195"/>
      <c r="D9" s="191" t="s">
        <v>987</v>
      </c>
      <c r="E9" s="195"/>
      <c r="F9" s="195"/>
      <c r="G9" s="195"/>
    </row>
    <row r="10" spans="2:7" ht="8.25" customHeight="1">
      <c r="D10" s="194"/>
    </row>
    <row r="11" spans="2:7" ht="17.25" customHeight="1">
      <c r="D11" s="193"/>
      <c r="E11" s="193"/>
      <c r="F11" s="193"/>
      <c r="G11" s="192" t="s">
        <v>752</v>
      </c>
    </row>
    <row r="12" spans="2:7" ht="17.25" customHeight="1">
      <c r="D12" s="191"/>
      <c r="E12" s="191"/>
      <c r="F12" s="191"/>
    </row>
    <row r="13" spans="2:7" ht="17.25" customHeight="1"/>
    <row r="14" spans="2:7" ht="15.75" customHeight="1">
      <c r="B14" s="220" t="s">
        <v>986</v>
      </c>
      <c r="C14" s="220"/>
      <c r="D14" s="220"/>
    </row>
    <row r="15" spans="2:7" ht="32.25" customHeight="1">
      <c r="B15" s="218" t="s">
        <v>985</v>
      </c>
      <c r="C15" s="219"/>
      <c r="D15" s="219"/>
    </row>
    <row r="17" spans="2:4" ht="33" customHeight="1">
      <c r="B17" s="190" t="s">
        <v>984</v>
      </c>
      <c r="C17" s="189" t="s">
        <v>983</v>
      </c>
      <c r="D17" s="188" t="s">
        <v>982</v>
      </c>
    </row>
    <row r="18" spans="2:4" ht="30" customHeight="1">
      <c r="B18" s="166" t="s">
        <v>981</v>
      </c>
      <c r="C18" s="187" t="s">
        <v>980</v>
      </c>
      <c r="D18" s="160">
        <f>D19+D30</f>
        <v>428647500</v>
      </c>
    </row>
    <row r="19" spans="2:4" ht="21" customHeight="1">
      <c r="B19" s="186"/>
      <c r="C19" s="185" t="s">
        <v>979</v>
      </c>
      <c r="D19" s="180">
        <f>D20++D22+D24+D29</f>
        <v>360429787.56999999</v>
      </c>
    </row>
    <row r="20" spans="2:4" ht="18.75" customHeight="1">
      <c r="B20" s="163" t="s">
        <v>978</v>
      </c>
      <c r="C20" s="175" t="s">
        <v>977</v>
      </c>
      <c r="D20" s="161">
        <f>D21</f>
        <v>303465300</v>
      </c>
    </row>
    <row r="21" spans="2:4" ht="19.5" customHeight="1">
      <c r="B21" s="163" t="s">
        <v>976</v>
      </c>
      <c r="C21" s="170" t="s">
        <v>975</v>
      </c>
      <c r="D21" s="172">
        <v>303465300</v>
      </c>
    </row>
    <row r="22" spans="2:4" ht="39.75" customHeight="1">
      <c r="B22" s="163" t="s">
        <v>974</v>
      </c>
      <c r="C22" s="175" t="s">
        <v>973</v>
      </c>
      <c r="D22" s="161">
        <f>D23</f>
        <v>4574600</v>
      </c>
    </row>
    <row r="23" spans="2:4" ht="44.25" customHeight="1">
      <c r="B23" s="163" t="s">
        <v>972</v>
      </c>
      <c r="C23" s="164" t="s">
        <v>971</v>
      </c>
      <c r="D23" s="172">
        <v>4574600</v>
      </c>
    </row>
    <row r="24" spans="2:4" ht="18" customHeight="1">
      <c r="B24" s="163" t="s">
        <v>970</v>
      </c>
      <c r="C24" s="175" t="s">
        <v>969</v>
      </c>
      <c r="D24" s="161">
        <f>D25+D26+D27+D28</f>
        <v>47430687.57</v>
      </c>
    </row>
    <row r="25" spans="2:4" ht="27.75" customHeight="1">
      <c r="B25" s="163" t="s">
        <v>968</v>
      </c>
      <c r="C25" s="170" t="s">
        <v>967</v>
      </c>
      <c r="D25" s="172">
        <v>30060000</v>
      </c>
    </row>
    <row r="26" spans="2:4" ht="27" customHeight="1">
      <c r="B26" s="163" t="s">
        <v>966</v>
      </c>
      <c r="C26" s="170" t="s">
        <v>965</v>
      </c>
      <c r="D26" s="184">
        <v>15730000</v>
      </c>
    </row>
    <row r="27" spans="2:4" ht="19.5" customHeight="1">
      <c r="B27" s="163" t="s">
        <v>964</v>
      </c>
      <c r="C27" s="170" t="s">
        <v>963</v>
      </c>
      <c r="D27" s="172">
        <v>1553687.57</v>
      </c>
    </row>
    <row r="28" spans="2:4" ht="30" customHeight="1">
      <c r="B28" s="163" t="s">
        <v>962</v>
      </c>
      <c r="C28" s="170" t="s">
        <v>961</v>
      </c>
      <c r="D28" s="172">
        <v>87000</v>
      </c>
    </row>
    <row r="29" spans="2:4" ht="19.5" customHeight="1">
      <c r="B29" s="163" t="s">
        <v>960</v>
      </c>
      <c r="C29" s="175" t="s">
        <v>959</v>
      </c>
      <c r="D29" s="183">
        <v>4959200</v>
      </c>
    </row>
    <row r="30" spans="2:4" ht="21.75" customHeight="1">
      <c r="B30" s="182"/>
      <c r="C30" s="181" t="s">
        <v>958</v>
      </c>
      <c r="D30" s="180">
        <f>D31+D42+D44+D49+D58+D59</f>
        <v>68217712.430000007</v>
      </c>
    </row>
    <row r="31" spans="2:4" ht="39" customHeight="1">
      <c r="B31" s="163" t="s">
        <v>957</v>
      </c>
      <c r="C31" s="175" t="s">
        <v>956</v>
      </c>
      <c r="D31" s="161">
        <f>D32+D38+D40</f>
        <v>25825550</v>
      </c>
    </row>
    <row r="32" spans="2:4" ht="79.5" customHeight="1">
      <c r="B32" s="163" t="s">
        <v>955</v>
      </c>
      <c r="C32" s="173" t="s">
        <v>954</v>
      </c>
      <c r="D32" s="172">
        <f>D33+D34+D35+D36+D37</f>
        <v>25432800</v>
      </c>
    </row>
    <row r="33" spans="2:4" ht="82.5" customHeight="1">
      <c r="B33" s="169" t="s">
        <v>953</v>
      </c>
      <c r="C33" s="174" t="s">
        <v>952</v>
      </c>
      <c r="D33" s="167">
        <v>16901000</v>
      </c>
    </row>
    <row r="34" spans="2:4" ht="82.5" customHeight="1">
      <c r="B34" s="169" t="s">
        <v>951</v>
      </c>
      <c r="C34" s="174" t="s">
        <v>950</v>
      </c>
      <c r="D34" s="167">
        <v>2593600</v>
      </c>
    </row>
    <row r="35" spans="2:4" ht="86.25" customHeight="1">
      <c r="B35" s="169" t="s">
        <v>949</v>
      </c>
      <c r="C35" s="174" t="s">
        <v>948</v>
      </c>
      <c r="D35" s="167">
        <v>1000300</v>
      </c>
    </row>
    <row r="36" spans="2:4" ht="69" customHeight="1">
      <c r="B36" s="169" t="s">
        <v>947</v>
      </c>
      <c r="C36" s="174" t="s">
        <v>946</v>
      </c>
      <c r="D36" s="167">
        <v>151900</v>
      </c>
    </row>
    <row r="37" spans="2:4" ht="40.5" customHeight="1">
      <c r="B37" s="169" t="s">
        <v>945</v>
      </c>
      <c r="C37" s="174" t="s">
        <v>944</v>
      </c>
      <c r="D37" s="167">
        <v>4786000</v>
      </c>
    </row>
    <row r="38" spans="2:4" ht="31.5" customHeight="1">
      <c r="B38" s="163" t="s">
        <v>943</v>
      </c>
      <c r="C38" s="179" t="s">
        <v>942</v>
      </c>
      <c r="D38" s="172">
        <f>D39</f>
        <v>17750</v>
      </c>
    </row>
    <row r="39" spans="2:4" ht="57.75" customHeight="1">
      <c r="B39" s="169" t="s">
        <v>941</v>
      </c>
      <c r="C39" s="174" t="s">
        <v>940</v>
      </c>
      <c r="D39" s="167">
        <v>17750</v>
      </c>
    </row>
    <row r="40" spans="2:4" ht="80.25" customHeight="1">
      <c r="B40" s="163" t="s">
        <v>939</v>
      </c>
      <c r="C40" s="179" t="s">
        <v>938</v>
      </c>
      <c r="D40" s="172">
        <f>D41</f>
        <v>375000</v>
      </c>
    </row>
    <row r="41" spans="2:4" ht="80.25" customHeight="1">
      <c r="B41" s="169" t="s">
        <v>937</v>
      </c>
      <c r="C41" s="174" t="s">
        <v>936</v>
      </c>
      <c r="D41" s="167">
        <v>375000</v>
      </c>
    </row>
    <row r="42" spans="2:4" ht="28.5" customHeight="1">
      <c r="B42" s="163" t="s">
        <v>935</v>
      </c>
      <c r="C42" s="175" t="s">
        <v>934</v>
      </c>
      <c r="D42" s="161">
        <f>D43</f>
        <v>15541682.43</v>
      </c>
    </row>
    <row r="43" spans="2:4" ht="31.5" customHeight="1">
      <c r="B43" s="163" t="s">
        <v>933</v>
      </c>
      <c r="C43" s="170" t="s">
        <v>932</v>
      </c>
      <c r="D43" s="172">
        <v>15541682.43</v>
      </c>
    </row>
    <row r="44" spans="2:4" ht="31.5" customHeight="1">
      <c r="B44" s="163" t="s">
        <v>931</v>
      </c>
      <c r="C44" s="175" t="s">
        <v>930</v>
      </c>
      <c r="D44" s="161">
        <f>D45+D47</f>
        <v>12143200</v>
      </c>
    </row>
    <row r="45" spans="2:4" ht="22.5" customHeight="1">
      <c r="B45" s="163" t="s">
        <v>929</v>
      </c>
      <c r="C45" s="170" t="s">
        <v>928</v>
      </c>
      <c r="D45" s="172">
        <f>D46</f>
        <v>11830000</v>
      </c>
    </row>
    <row r="46" spans="2:4" ht="45" customHeight="1">
      <c r="B46" s="169" t="s">
        <v>927</v>
      </c>
      <c r="C46" s="178" t="s">
        <v>926</v>
      </c>
      <c r="D46" s="167">
        <v>11830000</v>
      </c>
    </row>
    <row r="47" spans="2:4" ht="23.25" customHeight="1">
      <c r="B47" s="163" t="s">
        <v>925</v>
      </c>
      <c r="C47" s="170" t="s">
        <v>924</v>
      </c>
      <c r="D47" s="172">
        <f>D48</f>
        <v>313200</v>
      </c>
    </row>
    <row r="48" spans="2:4" ht="27.75" customHeight="1">
      <c r="B48" s="169" t="s">
        <v>923</v>
      </c>
      <c r="C48" s="178" t="s">
        <v>922</v>
      </c>
      <c r="D48" s="167">
        <v>313200</v>
      </c>
    </row>
    <row r="49" spans="2:8" ht="30" customHeight="1">
      <c r="B49" s="163" t="s">
        <v>921</v>
      </c>
      <c r="C49" s="175" t="s">
        <v>920</v>
      </c>
      <c r="D49" s="161">
        <f>D50+D54</f>
        <v>12457280</v>
      </c>
      <c r="G49" s="177"/>
      <c r="H49" s="176"/>
    </row>
    <row r="50" spans="2:8" ht="78" customHeight="1">
      <c r="B50" s="163" t="s">
        <v>919</v>
      </c>
      <c r="C50" s="175" t="s">
        <v>918</v>
      </c>
      <c r="D50" s="172">
        <f>D51+D52+D53</f>
        <v>1531280</v>
      </c>
    </row>
    <row r="51" spans="2:8" ht="84.75" customHeight="1">
      <c r="B51" s="169" t="s">
        <v>917</v>
      </c>
      <c r="C51" s="168" t="s">
        <v>916</v>
      </c>
      <c r="D51" s="167">
        <v>50500</v>
      </c>
    </row>
    <row r="52" spans="2:8" ht="84.75" customHeight="1">
      <c r="B52" s="169" t="s">
        <v>915</v>
      </c>
      <c r="C52" s="174" t="s">
        <v>914</v>
      </c>
      <c r="D52" s="167">
        <v>1468000</v>
      </c>
    </row>
    <row r="53" spans="2:8" ht="95.25" customHeight="1">
      <c r="B53" s="169" t="s">
        <v>913</v>
      </c>
      <c r="C53" s="174" t="s">
        <v>912</v>
      </c>
      <c r="D53" s="167">
        <v>12780</v>
      </c>
    </row>
    <row r="54" spans="2:8" ht="45" customHeight="1">
      <c r="B54" s="163" t="s">
        <v>911</v>
      </c>
      <c r="C54" s="173" t="s">
        <v>910</v>
      </c>
      <c r="D54" s="172">
        <f>D55+D56+D57</f>
        <v>10926000</v>
      </c>
    </row>
    <row r="55" spans="2:8" ht="52.5" customHeight="1">
      <c r="B55" s="169" t="s">
        <v>909</v>
      </c>
      <c r="C55" s="171" t="s">
        <v>908</v>
      </c>
      <c r="D55" s="167">
        <v>7300000</v>
      </c>
    </row>
    <row r="56" spans="2:8" ht="57" customHeight="1">
      <c r="B56" s="169" t="s">
        <v>907</v>
      </c>
      <c r="C56" s="171" t="s">
        <v>906</v>
      </c>
      <c r="D56" s="167">
        <v>1437000</v>
      </c>
    </row>
    <row r="57" spans="2:8" ht="51.75">
      <c r="B57" s="169" t="s">
        <v>905</v>
      </c>
      <c r="C57" s="171" t="s">
        <v>904</v>
      </c>
      <c r="D57" s="167">
        <v>2189000</v>
      </c>
    </row>
    <row r="58" spans="2:8" ht="24" customHeight="1">
      <c r="B58" s="163" t="s">
        <v>903</v>
      </c>
      <c r="C58" s="170" t="s">
        <v>902</v>
      </c>
      <c r="D58" s="161">
        <v>2200000</v>
      </c>
    </row>
    <row r="59" spans="2:8" ht="24" customHeight="1">
      <c r="B59" s="163" t="s">
        <v>901</v>
      </c>
      <c r="C59" s="170" t="s">
        <v>900</v>
      </c>
      <c r="D59" s="161">
        <f>D60</f>
        <v>50000</v>
      </c>
    </row>
    <row r="60" spans="2:8" ht="31.5" customHeight="1">
      <c r="B60" s="169" t="s">
        <v>899</v>
      </c>
      <c r="C60" s="168" t="s">
        <v>898</v>
      </c>
      <c r="D60" s="167">
        <v>50000</v>
      </c>
    </row>
    <row r="61" spans="2:8" ht="21" customHeight="1">
      <c r="B61" s="166" t="s">
        <v>897</v>
      </c>
      <c r="C61" s="165" t="s">
        <v>896</v>
      </c>
      <c r="D61" s="160">
        <f>D62</f>
        <v>1123597872.0799999</v>
      </c>
    </row>
    <row r="62" spans="2:8" ht="30">
      <c r="B62" s="163" t="s">
        <v>895</v>
      </c>
      <c r="C62" s="164" t="s">
        <v>894</v>
      </c>
      <c r="D62" s="161">
        <f>D63+D64+D65+D66</f>
        <v>1123597872.0799999</v>
      </c>
    </row>
    <row r="63" spans="2:8" ht="33" customHeight="1">
      <c r="B63" s="163" t="s">
        <v>893</v>
      </c>
      <c r="C63" s="164" t="s">
        <v>892</v>
      </c>
      <c r="D63" s="161">
        <v>21485400</v>
      </c>
    </row>
    <row r="64" spans="2:8" ht="30">
      <c r="B64" s="163" t="s">
        <v>891</v>
      </c>
      <c r="C64" s="164" t="s">
        <v>890</v>
      </c>
      <c r="D64" s="161">
        <v>289782950</v>
      </c>
    </row>
    <row r="65" spans="2:4" ht="31.5" customHeight="1">
      <c r="B65" s="163" t="s">
        <v>889</v>
      </c>
      <c r="C65" s="164" t="s">
        <v>888</v>
      </c>
      <c r="D65" s="161">
        <v>757462241.58000004</v>
      </c>
    </row>
    <row r="66" spans="2:4" ht="21.75" customHeight="1">
      <c r="B66" s="163" t="s">
        <v>887</v>
      </c>
      <c r="C66" s="162" t="s">
        <v>457</v>
      </c>
      <c r="D66" s="161">
        <v>54867280.5</v>
      </c>
    </row>
    <row r="67" spans="2:4" ht="25.5" customHeight="1">
      <c r="B67" s="221" t="s">
        <v>886</v>
      </c>
      <c r="C67" s="222"/>
      <c r="D67" s="160">
        <f>D18+D61</f>
        <v>1552245372.0799999</v>
      </c>
    </row>
  </sheetData>
  <mergeCells count="4">
    <mergeCell ref="B15:D15"/>
    <mergeCell ref="B14:D14"/>
    <mergeCell ref="B67:C67"/>
    <mergeCell ref="D2:F2"/>
  </mergeCells>
  <pageMargins left="0.74803149606299213" right="0.18" top="0.35" bottom="0.33" header="0.35" footer="0.18"/>
  <pageSetup paperSize="9" scale="67" fitToHeight="2" orientation="portrait" r:id="rId1"/>
  <headerFooter alignWithMargins="0"/>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E81"/>
  <sheetViews>
    <sheetView showGridLines="0" view="pageBreakPreview" zoomScale="81" zoomScaleNormal="100" zoomScaleSheetLayoutView="81" workbookViewId="0">
      <selection activeCell="B4" sqref="B4:C4"/>
    </sheetView>
  </sheetViews>
  <sheetFormatPr defaultRowHeight="15.75" outlineLevelRow="2"/>
  <cols>
    <col min="1" max="1" width="7.5703125" style="113" customWidth="1"/>
    <col min="2" max="2" width="77.5703125" style="115" customWidth="1"/>
    <col min="3" max="3" width="30.85546875" style="114" customWidth="1"/>
    <col min="4" max="4" width="3.7109375" style="113" customWidth="1"/>
    <col min="5" max="5" width="2.5703125" style="113" customWidth="1"/>
    <col min="6" max="16384" width="9.140625" style="113"/>
  </cols>
  <sheetData>
    <row r="1" spans="1:5">
      <c r="C1" s="156" t="s">
        <v>885</v>
      </c>
    </row>
    <row r="2" spans="1:5" ht="9.75" customHeight="1">
      <c r="C2" s="156"/>
    </row>
    <row r="3" spans="1:5" ht="15.75" customHeight="1">
      <c r="B3" s="224" t="s">
        <v>993</v>
      </c>
      <c r="C3" s="224"/>
      <c r="E3" s="154"/>
    </row>
    <row r="4" spans="1:5" ht="15.75" customHeight="1">
      <c r="B4" s="226" t="s">
        <v>884</v>
      </c>
      <c r="C4" s="226"/>
      <c r="E4" s="154"/>
    </row>
    <row r="5" spans="1:5">
      <c r="B5" s="197" t="s">
        <v>883</v>
      </c>
      <c r="C5" s="198"/>
      <c r="E5" s="154"/>
    </row>
    <row r="6" spans="1:5">
      <c r="B6" s="197" t="s">
        <v>882</v>
      </c>
      <c r="C6" s="198"/>
      <c r="E6" s="154"/>
    </row>
    <row r="7" spans="1:5">
      <c r="A7" s="152"/>
      <c r="B7" s="156" t="s">
        <v>881</v>
      </c>
      <c r="C7" s="157"/>
      <c r="D7" s="152"/>
      <c r="E7" s="154"/>
    </row>
    <row r="8" spans="1:5" ht="12" customHeight="1">
      <c r="B8" s="152"/>
      <c r="C8" s="158" t="s">
        <v>752</v>
      </c>
      <c r="E8" s="154"/>
    </row>
    <row r="9" spans="1:5" ht="14.25" customHeight="1">
      <c r="A9" s="152"/>
      <c r="B9" s="157"/>
      <c r="C9" s="157"/>
      <c r="E9" s="154"/>
    </row>
    <row r="10" spans="1:5" ht="19.5" customHeight="1">
      <c r="A10" s="156"/>
      <c r="B10" s="156"/>
      <c r="C10" s="156"/>
      <c r="E10" s="154"/>
    </row>
    <row r="11" spans="1:5" ht="12" customHeight="1">
      <c r="A11" s="152"/>
      <c r="B11" s="152"/>
      <c r="C11" s="155"/>
      <c r="E11" s="154"/>
    </row>
    <row r="12" spans="1:5" ht="37.5" customHeight="1">
      <c r="A12" s="152"/>
      <c r="B12" s="225" t="s">
        <v>880</v>
      </c>
      <c r="C12" s="225"/>
    </row>
    <row r="13" spans="1:5" ht="19.5" customHeight="1">
      <c r="A13" s="152"/>
      <c r="B13" s="153" t="s">
        <v>879</v>
      </c>
      <c r="C13" s="153"/>
    </row>
    <row r="14" spans="1:5" ht="8.25" customHeight="1">
      <c r="A14" s="152"/>
      <c r="B14" s="151"/>
      <c r="C14" s="150"/>
    </row>
    <row r="15" spans="1:5" ht="31.5">
      <c r="A15" s="149" t="s">
        <v>677</v>
      </c>
      <c r="B15" s="148" t="s">
        <v>878</v>
      </c>
      <c r="C15" s="148" t="s">
        <v>877</v>
      </c>
    </row>
    <row r="16" spans="1:5" ht="12.75" customHeight="1">
      <c r="A16" s="147" t="s">
        <v>876</v>
      </c>
      <c r="B16" s="147" t="s">
        <v>875</v>
      </c>
      <c r="C16" s="147" t="s">
        <v>874</v>
      </c>
    </row>
    <row r="17" spans="1:3" ht="21" customHeight="1">
      <c r="A17" s="146"/>
      <c r="B17" s="145" t="s">
        <v>11</v>
      </c>
      <c r="C17" s="144">
        <f>C18+C20+C43+C73</f>
        <v>1123597872.0799999</v>
      </c>
    </row>
    <row r="18" spans="1:3" ht="21.75" customHeight="1">
      <c r="A18" s="125">
        <v>1</v>
      </c>
      <c r="B18" s="143" t="s">
        <v>463</v>
      </c>
      <c r="C18" s="133">
        <f>SUM(C19:C19)</f>
        <v>21485400</v>
      </c>
    </row>
    <row r="19" spans="1:3" ht="35.25" customHeight="1" outlineLevel="2">
      <c r="A19" s="142"/>
      <c r="B19" s="141" t="s">
        <v>873</v>
      </c>
      <c r="C19" s="140">
        <v>21485400</v>
      </c>
    </row>
    <row r="20" spans="1:3" ht="24" customHeight="1" outlineLevel="2">
      <c r="A20" s="125">
        <v>2</v>
      </c>
      <c r="B20" s="134" t="s">
        <v>872</v>
      </c>
      <c r="C20" s="133">
        <f>SUM(C21:C42)</f>
        <v>289782950</v>
      </c>
    </row>
    <row r="21" spans="1:3" ht="36.75" customHeight="1" outlineLevel="2">
      <c r="A21" s="118" t="s">
        <v>871</v>
      </c>
      <c r="B21" s="138" t="s">
        <v>870</v>
      </c>
      <c r="C21" s="121">
        <v>1312500</v>
      </c>
    </row>
    <row r="22" spans="1:3" ht="33.75" customHeight="1" outlineLevel="2">
      <c r="A22" s="118" t="s">
        <v>869</v>
      </c>
      <c r="B22" s="138" t="s">
        <v>868</v>
      </c>
      <c r="C22" s="121">
        <v>17108700</v>
      </c>
    </row>
    <row r="23" spans="1:3" ht="37.5" customHeight="1">
      <c r="A23" s="118" t="s">
        <v>867</v>
      </c>
      <c r="B23" s="138" t="s">
        <v>866</v>
      </c>
      <c r="C23" s="131">
        <v>481000</v>
      </c>
    </row>
    <row r="24" spans="1:3" ht="37.5" customHeight="1">
      <c r="A24" s="118" t="s">
        <v>865</v>
      </c>
      <c r="B24" s="138" t="s">
        <v>864</v>
      </c>
      <c r="C24" s="131">
        <v>120000</v>
      </c>
    </row>
    <row r="25" spans="1:3" ht="30.75" customHeight="1">
      <c r="A25" s="118" t="s">
        <v>863</v>
      </c>
      <c r="B25" s="138" t="s">
        <v>862</v>
      </c>
      <c r="C25" s="131">
        <v>1016000</v>
      </c>
    </row>
    <row r="26" spans="1:3" ht="69" customHeight="1">
      <c r="A26" s="118" t="s">
        <v>861</v>
      </c>
      <c r="B26" s="139" t="s">
        <v>860</v>
      </c>
      <c r="C26" s="131">
        <v>298400</v>
      </c>
    </row>
    <row r="27" spans="1:3" ht="37.5" customHeight="1">
      <c r="A27" s="118" t="s">
        <v>859</v>
      </c>
      <c r="B27" s="138" t="s">
        <v>858</v>
      </c>
      <c r="C27" s="131">
        <v>64100</v>
      </c>
    </row>
    <row r="28" spans="1:3" ht="67.5" customHeight="1">
      <c r="A28" s="118" t="s">
        <v>857</v>
      </c>
      <c r="B28" s="138" t="s">
        <v>856</v>
      </c>
      <c r="C28" s="131">
        <v>0</v>
      </c>
    </row>
    <row r="29" spans="1:3" ht="34.5" customHeight="1">
      <c r="A29" s="118" t="s">
        <v>855</v>
      </c>
      <c r="B29" s="138" t="s">
        <v>854</v>
      </c>
      <c r="C29" s="131">
        <v>304000</v>
      </c>
    </row>
    <row r="30" spans="1:3" ht="36" customHeight="1">
      <c r="A30" s="118" t="s">
        <v>853</v>
      </c>
      <c r="B30" s="138" t="s">
        <v>852</v>
      </c>
      <c r="C30" s="131">
        <v>89000</v>
      </c>
    </row>
    <row r="31" spans="1:3" ht="81" customHeight="1">
      <c r="A31" s="118" t="s">
        <v>851</v>
      </c>
      <c r="B31" s="137" t="s">
        <v>850</v>
      </c>
      <c r="C31" s="136">
        <v>138629000</v>
      </c>
    </row>
    <row r="32" spans="1:3" ht="51.75" customHeight="1">
      <c r="A32" s="118" t="s">
        <v>849</v>
      </c>
      <c r="B32" s="137" t="s">
        <v>848</v>
      </c>
      <c r="C32" s="136">
        <v>52863000</v>
      </c>
    </row>
    <row r="33" spans="1:3" ht="47.25" customHeight="1">
      <c r="A33" s="118" t="s">
        <v>847</v>
      </c>
      <c r="B33" s="135" t="s">
        <v>846</v>
      </c>
      <c r="C33" s="121">
        <v>11000000</v>
      </c>
    </row>
    <row r="34" spans="1:3" ht="78.75" customHeight="1">
      <c r="A34" s="118" t="s">
        <v>845</v>
      </c>
      <c r="B34" s="135" t="s">
        <v>844</v>
      </c>
      <c r="C34" s="121">
        <v>2410400</v>
      </c>
    </row>
    <row r="35" spans="1:3" ht="78.75" customHeight="1">
      <c r="A35" s="118" t="s">
        <v>843</v>
      </c>
      <c r="B35" s="135" t="s">
        <v>842</v>
      </c>
      <c r="C35" s="121">
        <v>500000</v>
      </c>
    </row>
    <row r="36" spans="1:3" ht="70.5" customHeight="1">
      <c r="A36" s="118" t="s">
        <v>841</v>
      </c>
      <c r="B36" s="135" t="s">
        <v>840</v>
      </c>
      <c r="C36" s="121">
        <v>1340000</v>
      </c>
    </row>
    <row r="37" spans="1:3" ht="66" customHeight="1">
      <c r="A37" s="118" t="s">
        <v>839</v>
      </c>
      <c r="B37" s="135" t="s">
        <v>838</v>
      </c>
      <c r="C37" s="121">
        <v>397920</v>
      </c>
    </row>
    <row r="38" spans="1:3" ht="114" customHeight="1">
      <c r="A38" s="118" t="s">
        <v>837</v>
      </c>
      <c r="B38" s="135" t="s">
        <v>836</v>
      </c>
      <c r="C38" s="121">
        <v>4660000</v>
      </c>
    </row>
    <row r="39" spans="1:3" ht="48" customHeight="1">
      <c r="A39" s="118" t="s">
        <v>835</v>
      </c>
      <c r="B39" s="135" t="s">
        <v>834</v>
      </c>
      <c r="C39" s="121">
        <v>2826978</v>
      </c>
    </row>
    <row r="40" spans="1:3" ht="48" customHeight="1">
      <c r="A40" s="118" t="s">
        <v>833</v>
      </c>
      <c r="B40" s="135" t="s">
        <v>832</v>
      </c>
      <c r="C40" s="121">
        <v>142152</v>
      </c>
    </row>
    <row r="41" spans="1:3" ht="51" customHeight="1">
      <c r="A41" s="118" t="s">
        <v>831</v>
      </c>
      <c r="B41" s="135" t="s">
        <v>830</v>
      </c>
      <c r="C41" s="121">
        <v>4724800</v>
      </c>
    </row>
    <row r="42" spans="1:3" ht="129.75" customHeight="1" outlineLevel="2">
      <c r="A42" s="118" t="s">
        <v>829</v>
      </c>
      <c r="B42" s="135" t="s">
        <v>828</v>
      </c>
      <c r="C42" s="121">
        <v>49495000</v>
      </c>
    </row>
    <row r="43" spans="1:3" ht="25.5" customHeight="1" outlineLevel="2">
      <c r="A43" s="125">
        <v>3</v>
      </c>
      <c r="B43" s="134" t="s">
        <v>827</v>
      </c>
      <c r="C43" s="133">
        <f>SUM(C44:C72)</f>
        <v>757462241.58000004</v>
      </c>
    </row>
    <row r="44" spans="1:3" ht="96.75" customHeight="1" outlineLevel="2">
      <c r="A44" s="118" t="s">
        <v>826</v>
      </c>
      <c r="B44" s="128" t="s">
        <v>825</v>
      </c>
      <c r="C44" s="121">
        <v>171094500</v>
      </c>
    </row>
    <row r="45" spans="1:3" ht="50.25" customHeight="1" outlineLevel="2">
      <c r="A45" s="118" t="s">
        <v>824</v>
      </c>
      <c r="B45" s="128" t="s">
        <v>823</v>
      </c>
      <c r="C45" s="132">
        <v>8996200</v>
      </c>
    </row>
    <row r="46" spans="1:3" ht="29.25" customHeight="1" outlineLevel="2">
      <c r="A46" s="118" t="s">
        <v>822</v>
      </c>
      <c r="B46" s="128" t="s">
        <v>821</v>
      </c>
      <c r="C46" s="121">
        <v>279180500</v>
      </c>
    </row>
    <row r="47" spans="1:3" ht="38.25" customHeight="1" outlineLevel="2">
      <c r="A47" s="118" t="s">
        <v>820</v>
      </c>
      <c r="B47" s="128" t="s">
        <v>819</v>
      </c>
      <c r="C47" s="121">
        <v>4116500</v>
      </c>
    </row>
    <row r="48" spans="1:3" ht="93" customHeight="1" outlineLevel="2">
      <c r="A48" s="118" t="s">
        <v>818</v>
      </c>
      <c r="B48" s="128" t="s">
        <v>817</v>
      </c>
      <c r="C48" s="121">
        <v>22370600</v>
      </c>
    </row>
    <row r="49" spans="1:4" ht="33" customHeight="1" outlineLevel="2">
      <c r="A49" s="118" t="s">
        <v>816</v>
      </c>
      <c r="B49" s="128" t="s">
        <v>815</v>
      </c>
      <c r="C49" s="131">
        <v>8894000</v>
      </c>
    </row>
    <row r="50" spans="1:4" ht="35.25" customHeight="1" outlineLevel="2">
      <c r="A50" s="118" t="s">
        <v>814</v>
      </c>
      <c r="B50" s="128" t="s">
        <v>813</v>
      </c>
      <c r="C50" s="121">
        <v>900000</v>
      </c>
    </row>
    <row r="51" spans="1:4" ht="46.5" customHeight="1" outlineLevel="2">
      <c r="A51" s="118" t="s">
        <v>812</v>
      </c>
      <c r="B51" s="128" t="s">
        <v>811</v>
      </c>
      <c r="C51" s="121">
        <v>24563000</v>
      </c>
    </row>
    <row r="52" spans="1:4" ht="77.25" customHeight="1" outlineLevel="2">
      <c r="A52" s="118" t="s">
        <v>810</v>
      </c>
      <c r="B52" s="128" t="s">
        <v>809</v>
      </c>
      <c r="C52" s="121">
        <v>714000</v>
      </c>
    </row>
    <row r="53" spans="1:4" ht="45" customHeight="1" outlineLevel="2">
      <c r="A53" s="118" t="s">
        <v>808</v>
      </c>
      <c r="B53" s="128" t="s">
        <v>807</v>
      </c>
      <c r="C53" s="121">
        <v>150000</v>
      </c>
    </row>
    <row r="54" spans="1:4" ht="45.75" customHeight="1" outlineLevel="2">
      <c r="A54" s="118" t="s">
        <v>806</v>
      </c>
      <c r="B54" s="128" t="s">
        <v>805</v>
      </c>
      <c r="C54" s="121">
        <v>168000</v>
      </c>
    </row>
    <row r="55" spans="1:4" ht="144.75" customHeight="1" outlineLevel="2">
      <c r="A55" s="118" t="s">
        <v>804</v>
      </c>
      <c r="B55" s="128" t="s">
        <v>803</v>
      </c>
      <c r="C55" s="121">
        <v>439200</v>
      </c>
    </row>
    <row r="56" spans="1:4" ht="31.5" customHeight="1" outlineLevel="2">
      <c r="A56" s="118" t="s">
        <v>802</v>
      </c>
      <c r="B56" s="128" t="s">
        <v>801</v>
      </c>
      <c r="C56" s="130">
        <v>51441000</v>
      </c>
    </row>
    <row r="57" spans="1:4" ht="36.75" customHeight="1" outlineLevel="2">
      <c r="A57" s="118" t="s">
        <v>800</v>
      </c>
      <c r="B57" s="122" t="s">
        <v>799</v>
      </c>
      <c r="C57" s="121">
        <v>5141000</v>
      </c>
    </row>
    <row r="58" spans="1:4" ht="34.5" customHeight="1" outlineLevel="2">
      <c r="A58" s="118" t="s">
        <v>798</v>
      </c>
      <c r="B58" s="122" t="s">
        <v>797</v>
      </c>
      <c r="C58" s="121">
        <v>80763.58</v>
      </c>
    </row>
    <row r="59" spans="1:4" ht="33.75" customHeight="1" outlineLevel="2">
      <c r="A59" s="118" t="s">
        <v>796</v>
      </c>
      <c r="B59" s="122" t="s">
        <v>795</v>
      </c>
      <c r="C59" s="121">
        <v>1302522</v>
      </c>
      <c r="D59" s="129"/>
    </row>
    <row r="60" spans="1:4" ht="26.25" customHeight="1" outlineLevel="2">
      <c r="A60" s="118" t="s">
        <v>794</v>
      </c>
      <c r="B60" s="122" t="s">
        <v>793</v>
      </c>
      <c r="C60" s="121">
        <v>666266</v>
      </c>
    </row>
    <row r="61" spans="1:4" ht="42" customHeight="1" outlineLevel="2">
      <c r="A61" s="118" t="s">
        <v>792</v>
      </c>
      <c r="B61" s="128" t="s">
        <v>791</v>
      </c>
      <c r="C61" s="121">
        <v>2543132</v>
      </c>
    </row>
    <row r="62" spans="1:4" ht="34.5" customHeight="1" outlineLevel="2">
      <c r="A62" s="118" t="s">
        <v>790</v>
      </c>
      <c r="B62" s="128" t="s">
        <v>789</v>
      </c>
      <c r="C62" s="121">
        <v>1292000</v>
      </c>
    </row>
    <row r="63" spans="1:4" ht="33.75" customHeight="1" outlineLevel="2">
      <c r="A63" s="118" t="s">
        <v>788</v>
      </c>
      <c r="B63" s="128" t="s">
        <v>787</v>
      </c>
      <c r="C63" s="121">
        <v>699240</v>
      </c>
    </row>
    <row r="64" spans="1:4" ht="36.75" customHeight="1" outlineLevel="2">
      <c r="A64" s="118" t="s">
        <v>786</v>
      </c>
      <c r="B64" s="128" t="s">
        <v>785</v>
      </c>
      <c r="C64" s="121">
        <v>1347600</v>
      </c>
    </row>
    <row r="65" spans="1:3" ht="36.75" customHeight="1" outlineLevel="2">
      <c r="A65" s="118" t="s">
        <v>784</v>
      </c>
      <c r="B65" s="128" t="s">
        <v>783</v>
      </c>
      <c r="C65" s="121">
        <v>949400</v>
      </c>
    </row>
    <row r="66" spans="1:3" ht="36" customHeight="1" outlineLevel="2">
      <c r="A66" s="118" t="s">
        <v>782</v>
      </c>
      <c r="B66" s="128" t="s">
        <v>781</v>
      </c>
      <c r="C66" s="121">
        <v>26013840</v>
      </c>
    </row>
    <row r="67" spans="1:3" ht="32.25" customHeight="1" outlineLevel="2">
      <c r="A67" s="118" t="s">
        <v>780</v>
      </c>
      <c r="B67" s="128" t="s">
        <v>779</v>
      </c>
      <c r="C67" s="121">
        <v>17044600</v>
      </c>
    </row>
    <row r="68" spans="1:3" ht="32.25" customHeight="1" outlineLevel="2">
      <c r="A68" s="118" t="s">
        <v>778</v>
      </c>
      <c r="B68" s="122" t="s">
        <v>777</v>
      </c>
      <c r="C68" s="121">
        <v>724978</v>
      </c>
    </row>
    <row r="69" spans="1:3" ht="42.75" customHeight="1" outlineLevel="2">
      <c r="A69" s="118" t="s">
        <v>776</v>
      </c>
      <c r="B69" s="127" t="s">
        <v>775</v>
      </c>
      <c r="C69" s="126">
        <v>123087100</v>
      </c>
    </row>
    <row r="70" spans="1:3" ht="42.75" customHeight="1" outlineLevel="2">
      <c r="A70" s="118" t="s">
        <v>774</v>
      </c>
      <c r="B70" s="127" t="s">
        <v>773</v>
      </c>
      <c r="C70" s="126">
        <v>566500</v>
      </c>
    </row>
    <row r="71" spans="1:3" ht="40.5" customHeight="1" outlineLevel="2">
      <c r="A71" s="118" t="s">
        <v>772</v>
      </c>
      <c r="B71" s="127" t="s">
        <v>771</v>
      </c>
      <c r="C71" s="126">
        <v>2846700</v>
      </c>
    </row>
    <row r="72" spans="1:3" ht="57" customHeight="1">
      <c r="A72" s="118" t="s">
        <v>770</v>
      </c>
      <c r="B72" s="127" t="s">
        <v>769</v>
      </c>
      <c r="C72" s="126">
        <v>129100</v>
      </c>
    </row>
    <row r="73" spans="1:3" ht="16.5">
      <c r="A73" s="125">
        <v>4</v>
      </c>
      <c r="B73" s="124" t="s">
        <v>457</v>
      </c>
      <c r="C73" s="123">
        <f>SUM(C74:C81)</f>
        <v>54867280.5</v>
      </c>
    </row>
    <row r="74" spans="1:3" ht="47.25">
      <c r="A74" s="118" t="s">
        <v>768</v>
      </c>
      <c r="B74" s="122" t="s">
        <v>767</v>
      </c>
      <c r="C74" s="121">
        <v>22099322</v>
      </c>
    </row>
    <row r="75" spans="1:3" ht="53.25" customHeight="1">
      <c r="A75" s="118" t="s">
        <v>766</v>
      </c>
      <c r="B75" s="120" t="s">
        <v>765</v>
      </c>
      <c r="C75" s="121">
        <v>331100</v>
      </c>
    </row>
    <row r="76" spans="1:3" ht="66" customHeight="1">
      <c r="A76" s="118" t="s">
        <v>764</v>
      </c>
      <c r="B76" s="120" t="s">
        <v>763</v>
      </c>
      <c r="C76" s="116">
        <v>5117918.5</v>
      </c>
    </row>
    <row r="77" spans="1:3" ht="75.75" customHeight="1">
      <c r="A77" s="118" t="s">
        <v>762</v>
      </c>
      <c r="B77" s="119" t="s">
        <v>761</v>
      </c>
      <c r="C77" s="116">
        <v>84356</v>
      </c>
    </row>
    <row r="78" spans="1:3" ht="66.75" customHeight="1">
      <c r="A78" s="118" t="s">
        <v>760</v>
      </c>
      <c r="B78" s="117" t="s">
        <v>759</v>
      </c>
      <c r="C78" s="116">
        <v>465819</v>
      </c>
    </row>
    <row r="79" spans="1:3" ht="66.75" customHeight="1">
      <c r="A79" s="118" t="s">
        <v>758</v>
      </c>
      <c r="B79" s="117" t="s">
        <v>757</v>
      </c>
      <c r="C79" s="116">
        <v>10000000</v>
      </c>
    </row>
    <row r="80" spans="1:3" ht="78.75">
      <c r="A80" s="118" t="s">
        <v>756</v>
      </c>
      <c r="B80" s="117" t="s">
        <v>755</v>
      </c>
      <c r="C80" s="116">
        <v>16446400</v>
      </c>
    </row>
    <row r="81" spans="1:3" ht="63">
      <c r="A81" s="118" t="s">
        <v>754</v>
      </c>
      <c r="B81" s="117" t="s">
        <v>753</v>
      </c>
      <c r="C81" s="116">
        <v>322365</v>
      </c>
    </row>
  </sheetData>
  <mergeCells count="3">
    <mergeCell ref="B3:C3"/>
    <mergeCell ref="B12:C12"/>
    <mergeCell ref="B4:C4"/>
  </mergeCells>
  <pageMargins left="0.78740157480314965" right="0.39370078740157483" top="0.35433070866141736" bottom="0.43307086614173229" header="0" footer="0"/>
  <pageSetup paperSize="9" scale="73" fitToHeight="4" orientation="portrait" r:id="rId1"/>
  <headerFooter alignWithMargins="0">
    <oddHeader xml:space="preserve">&amp;C
</oddHeader>
  </headerFooter>
  <rowBreaks count="1" manualBreakCount="1">
    <brk id="53" max="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view="pageBreakPreview" zoomScale="60" zoomScaleNormal="100" workbookViewId="0">
      <selection activeCell="B14" sqref="B14"/>
    </sheetView>
  </sheetViews>
  <sheetFormatPr defaultRowHeight="15"/>
  <cols>
    <col min="1" max="1" width="52.28515625" customWidth="1"/>
    <col min="2" max="2" width="14.140625" customWidth="1"/>
    <col min="3" max="3" width="21.28515625" customWidth="1"/>
    <col min="4" max="4" width="28.28515625" customWidth="1"/>
    <col min="251" max="251" width="52.28515625" customWidth="1"/>
    <col min="252" max="252" width="10.28515625" customWidth="1"/>
    <col min="253" max="253" width="14.140625" customWidth="1"/>
    <col min="254" max="254" width="19.28515625" customWidth="1"/>
    <col min="507" max="507" width="52.28515625" customWidth="1"/>
    <col min="508" max="508" width="10.28515625" customWidth="1"/>
    <col min="509" max="509" width="14.140625" customWidth="1"/>
    <col min="510" max="510" width="19.28515625" customWidth="1"/>
    <col min="763" max="763" width="52.28515625" customWidth="1"/>
    <col min="764" max="764" width="10.28515625" customWidth="1"/>
    <col min="765" max="765" width="14.140625" customWidth="1"/>
    <col min="766" max="766" width="19.28515625" customWidth="1"/>
    <col min="1019" max="1019" width="52.28515625" customWidth="1"/>
    <col min="1020" max="1020" width="10.28515625" customWidth="1"/>
    <col min="1021" max="1021" width="14.140625" customWidth="1"/>
    <col min="1022" max="1022" width="19.28515625" customWidth="1"/>
    <col min="1275" max="1275" width="52.28515625" customWidth="1"/>
    <col min="1276" max="1276" width="10.28515625" customWidth="1"/>
    <col min="1277" max="1277" width="14.140625" customWidth="1"/>
    <col min="1278" max="1278" width="19.28515625" customWidth="1"/>
    <col min="1531" max="1531" width="52.28515625" customWidth="1"/>
    <col min="1532" max="1532" width="10.28515625" customWidth="1"/>
    <col min="1533" max="1533" width="14.140625" customWidth="1"/>
    <col min="1534" max="1534" width="19.28515625" customWidth="1"/>
    <col min="1787" max="1787" width="52.28515625" customWidth="1"/>
    <col min="1788" max="1788" width="10.28515625" customWidth="1"/>
    <col min="1789" max="1789" width="14.140625" customWidth="1"/>
    <col min="1790" max="1790" width="19.28515625" customWidth="1"/>
    <col min="2043" max="2043" width="52.28515625" customWidth="1"/>
    <col min="2044" max="2044" width="10.28515625" customWidth="1"/>
    <col min="2045" max="2045" width="14.140625" customWidth="1"/>
    <col min="2046" max="2046" width="19.28515625" customWidth="1"/>
    <col min="2299" max="2299" width="52.28515625" customWidth="1"/>
    <col min="2300" max="2300" width="10.28515625" customWidth="1"/>
    <col min="2301" max="2301" width="14.140625" customWidth="1"/>
    <col min="2302" max="2302" width="19.28515625" customWidth="1"/>
    <col min="2555" max="2555" width="52.28515625" customWidth="1"/>
    <col min="2556" max="2556" width="10.28515625" customWidth="1"/>
    <col min="2557" max="2557" width="14.140625" customWidth="1"/>
    <col min="2558" max="2558" width="19.28515625" customWidth="1"/>
    <col min="2811" max="2811" width="52.28515625" customWidth="1"/>
    <col min="2812" max="2812" width="10.28515625" customWidth="1"/>
    <col min="2813" max="2813" width="14.140625" customWidth="1"/>
    <col min="2814" max="2814" width="19.28515625" customWidth="1"/>
    <col min="3067" max="3067" width="52.28515625" customWidth="1"/>
    <col min="3068" max="3068" width="10.28515625" customWidth="1"/>
    <col min="3069" max="3069" width="14.140625" customWidth="1"/>
    <col min="3070" max="3070" width="19.28515625" customWidth="1"/>
    <col min="3323" max="3323" width="52.28515625" customWidth="1"/>
    <col min="3324" max="3324" width="10.28515625" customWidth="1"/>
    <col min="3325" max="3325" width="14.140625" customWidth="1"/>
    <col min="3326" max="3326" width="19.28515625" customWidth="1"/>
    <col min="3579" max="3579" width="52.28515625" customWidth="1"/>
    <col min="3580" max="3580" width="10.28515625" customWidth="1"/>
    <col min="3581" max="3581" width="14.140625" customWidth="1"/>
    <col min="3582" max="3582" width="19.28515625" customWidth="1"/>
    <col min="3835" max="3835" width="52.28515625" customWidth="1"/>
    <col min="3836" max="3836" width="10.28515625" customWidth="1"/>
    <col min="3837" max="3837" width="14.140625" customWidth="1"/>
    <col min="3838" max="3838" width="19.28515625" customWidth="1"/>
    <col min="4091" max="4091" width="52.28515625" customWidth="1"/>
    <col min="4092" max="4092" width="10.28515625" customWidth="1"/>
    <col min="4093" max="4093" width="14.140625" customWidth="1"/>
    <col min="4094" max="4094" width="19.28515625" customWidth="1"/>
    <col min="4347" max="4347" width="52.28515625" customWidth="1"/>
    <col min="4348" max="4348" width="10.28515625" customWidth="1"/>
    <col min="4349" max="4349" width="14.140625" customWidth="1"/>
    <col min="4350" max="4350" width="19.28515625" customWidth="1"/>
    <col min="4603" max="4603" width="52.28515625" customWidth="1"/>
    <col min="4604" max="4604" width="10.28515625" customWidth="1"/>
    <col min="4605" max="4605" width="14.140625" customWidth="1"/>
    <col min="4606" max="4606" width="19.28515625" customWidth="1"/>
    <col min="4859" max="4859" width="52.28515625" customWidth="1"/>
    <col min="4860" max="4860" width="10.28515625" customWidth="1"/>
    <col min="4861" max="4861" width="14.140625" customWidth="1"/>
    <col min="4862" max="4862" width="19.28515625" customWidth="1"/>
    <col min="5115" max="5115" width="52.28515625" customWidth="1"/>
    <col min="5116" max="5116" width="10.28515625" customWidth="1"/>
    <col min="5117" max="5117" width="14.140625" customWidth="1"/>
    <col min="5118" max="5118" width="19.28515625" customWidth="1"/>
    <col min="5371" max="5371" width="52.28515625" customWidth="1"/>
    <col min="5372" max="5372" width="10.28515625" customWidth="1"/>
    <col min="5373" max="5373" width="14.140625" customWidth="1"/>
    <col min="5374" max="5374" width="19.28515625" customWidth="1"/>
    <col min="5627" max="5627" width="52.28515625" customWidth="1"/>
    <col min="5628" max="5628" width="10.28515625" customWidth="1"/>
    <col min="5629" max="5629" width="14.140625" customWidth="1"/>
    <col min="5630" max="5630" width="19.28515625" customWidth="1"/>
    <col min="5883" max="5883" width="52.28515625" customWidth="1"/>
    <col min="5884" max="5884" width="10.28515625" customWidth="1"/>
    <col min="5885" max="5885" width="14.140625" customWidth="1"/>
    <col min="5886" max="5886" width="19.28515625" customWidth="1"/>
    <col min="6139" max="6139" width="52.28515625" customWidth="1"/>
    <col min="6140" max="6140" width="10.28515625" customWidth="1"/>
    <col min="6141" max="6141" width="14.140625" customWidth="1"/>
    <col min="6142" max="6142" width="19.28515625" customWidth="1"/>
    <col min="6395" max="6395" width="52.28515625" customWidth="1"/>
    <col min="6396" max="6396" width="10.28515625" customWidth="1"/>
    <col min="6397" max="6397" width="14.140625" customWidth="1"/>
    <col min="6398" max="6398" width="19.28515625" customWidth="1"/>
    <col min="6651" max="6651" width="52.28515625" customWidth="1"/>
    <col min="6652" max="6652" width="10.28515625" customWidth="1"/>
    <col min="6653" max="6653" width="14.140625" customWidth="1"/>
    <col min="6654" max="6654" width="19.28515625" customWidth="1"/>
    <col min="6907" max="6907" width="52.28515625" customWidth="1"/>
    <col min="6908" max="6908" width="10.28515625" customWidth="1"/>
    <col min="6909" max="6909" width="14.140625" customWidth="1"/>
    <col min="6910" max="6910" width="19.28515625" customWidth="1"/>
    <col min="7163" max="7163" width="52.28515625" customWidth="1"/>
    <col min="7164" max="7164" width="10.28515625" customWidth="1"/>
    <col min="7165" max="7165" width="14.140625" customWidth="1"/>
    <col min="7166" max="7166" width="19.28515625" customWidth="1"/>
    <col min="7419" max="7419" width="52.28515625" customWidth="1"/>
    <col min="7420" max="7420" width="10.28515625" customWidth="1"/>
    <col min="7421" max="7421" width="14.140625" customWidth="1"/>
    <col min="7422" max="7422" width="19.28515625" customWidth="1"/>
    <col min="7675" max="7675" width="52.28515625" customWidth="1"/>
    <col min="7676" max="7676" width="10.28515625" customWidth="1"/>
    <col min="7677" max="7677" width="14.140625" customWidth="1"/>
    <col min="7678" max="7678" width="19.28515625" customWidth="1"/>
    <col min="7931" max="7931" width="52.28515625" customWidth="1"/>
    <col min="7932" max="7932" width="10.28515625" customWidth="1"/>
    <col min="7933" max="7933" width="14.140625" customWidth="1"/>
    <col min="7934" max="7934" width="19.28515625" customWidth="1"/>
    <col min="8187" max="8187" width="52.28515625" customWidth="1"/>
    <col min="8188" max="8188" width="10.28515625" customWidth="1"/>
    <col min="8189" max="8189" width="14.140625" customWidth="1"/>
    <col min="8190" max="8190" width="19.28515625" customWidth="1"/>
    <col min="8443" max="8443" width="52.28515625" customWidth="1"/>
    <col min="8444" max="8444" width="10.28515625" customWidth="1"/>
    <col min="8445" max="8445" width="14.140625" customWidth="1"/>
    <col min="8446" max="8446" width="19.28515625" customWidth="1"/>
    <col min="8699" max="8699" width="52.28515625" customWidth="1"/>
    <col min="8700" max="8700" width="10.28515625" customWidth="1"/>
    <col min="8701" max="8701" width="14.140625" customWidth="1"/>
    <col min="8702" max="8702" width="19.28515625" customWidth="1"/>
    <col min="8955" max="8955" width="52.28515625" customWidth="1"/>
    <col min="8956" max="8956" width="10.28515625" customWidth="1"/>
    <col min="8957" max="8957" width="14.140625" customWidth="1"/>
    <col min="8958" max="8958" width="19.28515625" customWidth="1"/>
    <col min="9211" max="9211" width="52.28515625" customWidth="1"/>
    <col min="9212" max="9212" width="10.28515625" customWidth="1"/>
    <col min="9213" max="9213" width="14.140625" customWidth="1"/>
    <col min="9214" max="9214" width="19.28515625" customWidth="1"/>
    <col min="9467" max="9467" width="52.28515625" customWidth="1"/>
    <col min="9468" max="9468" width="10.28515625" customWidth="1"/>
    <col min="9469" max="9469" width="14.140625" customWidth="1"/>
    <col min="9470" max="9470" width="19.28515625" customWidth="1"/>
    <col min="9723" max="9723" width="52.28515625" customWidth="1"/>
    <col min="9724" max="9724" width="10.28515625" customWidth="1"/>
    <col min="9725" max="9725" width="14.140625" customWidth="1"/>
    <col min="9726" max="9726" width="19.28515625" customWidth="1"/>
    <col min="9979" max="9979" width="52.28515625" customWidth="1"/>
    <col min="9980" max="9980" width="10.28515625" customWidth="1"/>
    <col min="9981" max="9981" width="14.140625" customWidth="1"/>
    <col min="9982" max="9982" width="19.28515625" customWidth="1"/>
    <col min="10235" max="10235" width="52.28515625" customWidth="1"/>
    <col min="10236" max="10236" width="10.28515625" customWidth="1"/>
    <col min="10237" max="10237" width="14.140625" customWidth="1"/>
    <col min="10238" max="10238" width="19.28515625" customWidth="1"/>
    <col min="10491" max="10491" width="52.28515625" customWidth="1"/>
    <col min="10492" max="10492" width="10.28515625" customWidth="1"/>
    <col min="10493" max="10493" width="14.140625" customWidth="1"/>
    <col min="10494" max="10494" width="19.28515625" customWidth="1"/>
    <col min="10747" max="10747" width="52.28515625" customWidth="1"/>
    <col min="10748" max="10748" width="10.28515625" customWidth="1"/>
    <col min="10749" max="10749" width="14.140625" customWidth="1"/>
    <col min="10750" max="10750" width="19.28515625" customWidth="1"/>
    <col min="11003" max="11003" width="52.28515625" customWidth="1"/>
    <col min="11004" max="11004" width="10.28515625" customWidth="1"/>
    <col min="11005" max="11005" width="14.140625" customWidth="1"/>
    <col min="11006" max="11006" width="19.28515625" customWidth="1"/>
    <col min="11259" max="11259" width="52.28515625" customWidth="1"/>
    <col min="11260" max="11260" width="10.28515625" customWidth="1"/>
    <col min="11261" max="11261" width="14.140625" customWidth="1"/>
    <col min="11262" max="11262" width="19.28515625" customWidth="1"/>
    <col min="11515" max="11515" width="52.28515625" customWidth="1"/>
    <col min="11516" max="11516" width="10.28515625" customWidth="1"/>
    <col min="11517" max="11517" width="14.140625" customWidth="1"/>
    <col min="11518" max="11518" width="19.28515625" customWidth="1"/>
    <col min="11771" max="11771" width="52.28515625" customWidth="1"/>
    <col min="11772" max="11772" width="10.28515625" customWidth="1"/>
    <col min="11773" max="11773" width="14.140625" customWidth="1"/>
    <col min="11774" max="11774" width="19.28515625" customWidth="1"/>
    <col min="12027" max="12027" width="52.28515625" customWidth="1"/>
    <col min="12028" max="12028" width="10.28515625" customWidth="1"/>
    <col min="12029" max="12029" width="14.140625" customWidth="1"/>
    <col min="12030" max="12030" width="19.28515625" customWidth="1"/>
    <col min="12283" max="12283" width="52.28515625" customWidth="1"/>
    <col min="12284" max="12284" width="10.28515625" customWidth="1"/>
    <col min="12285" max="12285" width="14.140625" customWidth="1"/>
    <col min="12286" max="12286" width="19.28515625" customWidth="1"/>
    <col min="12539" max="12539" width="52.28515625" customWidth="1"/>
    <col min="12540" max="12540" width="10.28515625" customWidth="1"/>
    <col min="12541" max="12541" width="14.140625" customWidth="1"/>
    <col min="12542" max="12542" width="19.28515625" customWidth="1"/>
    <col min="12795" max="12795" width="52.28515625" customWidth="1"/>
    <col min="12796" max="12796" width="10.28515625" customWidth="1"/>
    <col min="12797" max="12797" width="14.140625" customWidth="1"/>
    <col min="12798" max="12798" width="19.28515625" customWidth="1"/>
    <col min="13051" max="13051" width="52.28515625" customWidth="1"/>
    <col min="13052" max="13052" width="10.28515625" customWidth="1"/>
    <col min="13053" max="13053" width="14.140625" customWidth="1"/>
    <col min="13054" max="13054" width="19.28515625" customWidth="1"/>
    <col min="13307" max="13307" width="52.28515625" customWidth="1"/>
    <col min="13308" max="13308" width="10.28515625" customWidth="1"/>
    <col min="13309" max="13309" width="14.140625" customWidth="1"/>
    <col min="13310" max="13310" width="19.28515625" customWidth="1"/>
    <col min="13563" max="13563" width="52.28515625" customWidth="1"/>
    <col min="13564" max="13564" width="10.28515625" customWidth="1"/>
    <col min="13565" max="13565" width="14.140625" customWidth="1"/>
    <col min="13566" max="13566" width="19.28515625" customWidth="1"/>
    <col min="13819" max="13819" width="52.28515625" customWidth="1"/>
    <col min="13820" max="13820" width="10.28515625" customWidth="1"/>
    <col min="13821" max="13821" width="14.140625" customWidth="1"/>
    <col min="13822" max="13822" width="19.28515625" customWidth="1"/>
    <col min="14075" max="14075" width="52.28515625" customWidth="1"/>
    <col min="14076" max="14076" width="10.28515625" customWidth="1"/>
    <col min="14077" max="14077" width="14.140625" customWidth="1"/>
    <col min="14078" max="14078" width="19.28515625" customWidth="1"/>
    <col min="14331" max="14331" width="52.28515625" customWidth="1"/>
    <col min="14332" max="14332" width="10.28515625" customWidth="1"/>
    <col min="14333" max="14333" width="14.140625" customWidth="1"/>
    <col min="14334" max="14334" width="19.28515625" customWidth="1"/>
    <col min="14587" max="14587" width="52.28515625" customWidth="1"/>
    <col min="14588" max="14588" width="10.28515625" customWidth="1"/>
    <col min="14589" max="14589" width="14.140625" customWidth="1"/>
    <col min="14590" max="14590" width="19.28515625" customWidth="1"/>
    <col min="14843" max="14843" width="52.28515625" customWidth="1"/>
    <col min="14844" max="14844" width="10.28515625" customWidth="1"/>
    <col min="14845" max="14845" width="14.140625" customWidth="1"/>
    <col min="14846" max="14846" width="19.28515625" customWidth="1"/>
    <col min="15099" max="15099" width="52.28515625" customWidth="1"/>
    <col min="15100" max="15100" width="10.28515625" customWidth="1"/>
    <col min="15101" max="15101" width="14.140625" customWidth="1"/>
    <col min="15102" max="15102" width="19.28515625" customWidth="1"/>
    <col min="15355" max="15355" width="52.28515625" customWidth="1"/>
    <col min="15356" max="15356" width="10.28515625" customWidth="1"/>
    <col min="15357" max="15357" width="14.140625" customWidth="1"/>
    <col min="15358" max="15358" width="19.28515625" customWidth="1"/>
    <col min="15611" max="15611" width="52.28515625" customWidth="1"/>
    <col min="15612" max="15612" width="10.28515625" customWidth="1"/>
    <col min="15613" max="15613" width="14.140625" customWidth="1"/>
    <col min="15614" max="15614" width="19.28515625" customWidth="1"/>
    <col min="15867" max="15867" width="52.28515625" customWidth="1"/>
    <col min="15868" max="15868" width="10.28515625" customWidth="1"/>
    <col min="15869" max="15869" width="14.140625" customWidth="1"/>
    <col min="15870" max="15870" width="19.28515625" customWidth="1"/>
    <col min="16123" max="16123" width="52.28515625" customWidth="1"/>
    <col min="16124" max="16124" width="10.28515625" customWidth="1"/>
    <col min="16125" max="16125" width="14.140625" customWidth="1"/>
    <col min="16126" max="16126" width="19.28515625" customWidth="1"/>
  </cols>
  <sheetData>
    <row r="1" spans="1:6">
      <c r="D1" s="1" t="s">
        <v>0</v>
      </c>
    </row>
    <row r="2" spans="1:6">
      <c r="D2" s="2" t="s">
        <v>1</v>
      </c>
    </row>
    <row r="3" spans="1:6">
      <c r="B3" s="3"/>
      <c r="D3" s="2" t="s">
        <v>2</v>
      </c>
    </row>
    <row r="4" spans="1:6" ht="13.9" customHeight="1">
      <c r="B4" s="3"/>
      <c r="D4" s="2" t="s">
        <v>3</v>
      </c>
    </row>
    <row r="5" spans="1:6">
      <c r="B5" s="3"/>
      <c r="D5" s="2" t="s">
        <v>4</v>
      </c>
    </row>
    <row r="6" spans="1:6">
      <c r="A6" s="60"/>
      <c r="B6" s="229" t="s">
        <v>752</v>
      </c>
      <c r="C6" s="229"/>
      <c r="D6" s="229"/>
      <c r="E6" s="18"/>
      <c r="F6" s="15"/>
    </row>
    <row r="7" spans="1:6" ht="60.6" customHeight="1">
      <c r="A7" s="230" t="s">
        <v>5</v>
      </c>
      <c r="B7" s="230"/>
      <c r="C7" s="230"/>
      <c r="D7" s="230"/>
    </row>
    <row r="8" spans="1:6" ht="18.75">
      <c r="A8" s="4"/>
    </row>
    <row r="9" spans="1:6" ht="14.45" customHeight="1">
      <c r="A9" s="227" t="s">
        <v>7</v>
      </c>
      <c r="B9" s="231" t="s">
        <v>8</v>
      </c>
      <c r="C9" s="231" t="s">
        <v>9</v>
      </c>
      <c r="D9" s="227" t="s">
        <v>10</v>
      </c>
    </row>
    <row r="10" spans="1:6" ht="14.45" customHeight="1">
      <c r="A10" s="228"/>
      <c r="B10" s="232"/>
      <c r="C10" s="232"/>
      <c r="D10" s="228"/>
    </row>
    <row r="11" spans="1:6">
      <c r="A11" s="110"/>
      <c r="B11" s="110"/>
      <c r="C11" s="110"/>
      <c r="D11" s="110"/>
    </row>
    <row r="12" spans="1:6" ht="15.75">
      <c r="A12" s="5" t="s">
        <v>11</v>
      </c>
      <c r="B12" s="6" t="s">
        <v>12</v>
      </c>
      <c r="C12" s="6" t="s">
        <v>12</v>
      </c>
      <c r="D12" s="7">
        <v>1648543975.8</v>
      </c>
    </row>
    <row r="13" spans="1:6" ht="15.75">
      <c r="A13" s="8" t="s">
        <v>13</v>
      </c>
      <c r="B13" s="6" t="s">
        <v>14</v>
      </c>
      <c r="C13" s="6" t="s">
        <v>15</v>
      </c>
      <c r="D13" s="7">
        <v>146666283.03</v>
      </c>
    </row>
    <row r="14" spans="1:6" ht="63">
      <c r="A14" s="9" t="s">
        <v>16</v>
      </c>
      <c r="B14" s="10" t="s">
        <v>14</v>
      </c>
      <c r="C14" s="10" t="s">
        <v>17</v>
      </c>
      <c r="D14" s="11">
        <v>2425637.06</v>
      </c>
    </row>
    <row r="15" spans="1:6" ht="63">
      <c r="A15" s="9" t="s">
        <v>18</v>
      </c>
      <c r="B15" s="10" t="s">
        <v>14</v>
      </c>
      <c r="C15" s="10" t="s">
        <v>19</v>
      </c>
      <c r="D15" s="11">
        <v>95959414.200000003</v>
      </c>
    </row>
    <row r="16" spans="1:6" ht="47.25">
      <c r="A16" s="9" t="s">
        <v>20</v>
      </c>
      <c r="B16" s="10" t="s">
        <v>14</v>
      </c>
      <c r="C16" s="10" t="s">
        <v>21</v>
      </c>
      <c r="D16" s="11">
        <v>19452911.77</v>
      </c>
    </row>
    <row r="17" spans="1:4" ht="15.75">
      <c r="A17" s="9" t="s">
        <v>22</v>
      </c>
      <c r="B17" s="10" t="s">
        <v>14</v>
      </c>
      <c r="C17" s="10" t="s">
        <v>23</v>
      </c>
      <c r="D17" s="11">
        <v>1500000</v>
      </c>
    </row>
    <row r="18" spans="1:4" ht="15.75">
      <c r="A18" s="9" t="s">
        <v>24</v>
      </c>
      <c r="B18" s="10" t="s">
        <v>14</v>
      </c>
      <c r="C18" s="10" t="s">
        <v>25</v>
      </c>
      <c r="D18" s="11">
        <v>27328320</v>
      </c>
    </row>
    <row r="19" spans="1:4" ht="31.5">
      <c r="A19" s="8" t="s">
        <v>26</v>
      </c>
      <c r="B19" s="6" t="s">
        <v>17</v>
      </c>
      <c r="C19" s="6" t="s">
        <v>15</v>
      </c>
      <c r="D19" s="7">
        <v>2244886</v>
      </c>
    </row>
    <row r="20" spans="1:4" ht="47.25">
      <c r="A20" s="9" t="s">
        <v>27</v>
      </c>
      <c r="B20" s="10" t="s">
        <v>17</v>
      </c>
      <c r="C20" s="10" t="s">
        <v>28</v>
      </c>
      <c r="D20" s="11">
        <v>1744886</v>
      </c>
    </row>
    <row r="21" spans="1:4" ht="31.5">
      <c r="A21" s="9" t="s">
        <v>29</v>
      </c>
      <c r="B21" s="10" t="s">
        <v>17</v>
      </c>
      <c r="C21" s="10" t="s">
        <v>30</v>
      </c>
      <c r="D21" s="11">
        <v>500000</v>
      </c>
    </row>
    <row r="22" spans="1:4" ht="15.75">
      <c r="A22" s="8" t="s">
        <v>31</v>
      </c>
      <c r="B22" s="6" t="s">
        <v>19</v>
      </c>
      <c r="C22" s="6" t="s">
        <v>15</v>
      </c>
      <c r="D22" s="7">
        <v>59740791.399999999</v>
      </c>
    </row>
    <row r="23" spans="1:4" ht="15.75">
      <c r="A23" s="9" t="s">
        <v>32</v>
      </c>
      <c r="B23" s="10" t="s">
        <v>19</v>
      </c>
      <c r="C23" s="10" t="s">
        <v>33</v>
      </c>
      <c r="D23" s="11">
        <v>11896000</v>
      </c>
    </row>
    <row r="24" spans="1:4" ht="15.75">
      <c r="A24" s="9" t="s">
        <v>34</v>
      </c>
      <c r="B24" s="10" t="s">
        <v>19</v>
      </c>
      <c r="C24" s="10" t="s">
        <v>35</v>
      </c>
      <c r="D24" s="11">
        <v>1675212</v>
      </c>
    </row>
    <row r="25" spans="1:4" ht="15.75">
      <c r="A25" s="9" t="s">
        <v>36</v>
      </c>
      <c r="B25" s="10" t="s">
        <v>19</v>
      </c>
      <c r="C25" s="10" t="s">
        <v>28</v>
      </c>
      <c r="D25" s="11">
        <v>43697427.399999999</v>
      </c>
    </row>
    <row r="26" spans="1:4" ht="15.75">
      <c r="A26" s="9" t="s">
        <v>37</v>
      </c>
      <c r="B26" s="10" t="s">
        <v>19</v>
      </c>
      <c r="C26" s="10" t="s">
        <v>38</v>
      </c>
      <c r="D26" s="11">
        <v>1482152</v>
      </c>
    </row>
    <row r="27" spans="1:4" ht="31.5">
      <c r="A27" s="9" t="s">
        <v>39</v>
      </c>
      <c r="B27" s="10" t="s">
        <v>19</v>
      </c>
      <c r="C27" s="10" t="s">
        <v>40</v>
      </c>
      <c r="D27" s="11">
        <v>990000</v>
      </c>
    </row>
    <row r="28" spans="1:4" ht="31.5">
      <c r="A28" s="8" t="s">
        <v>41</v>
      </c>
      <c r="B28" s="6" t="s">
        <v>33</v>
      </c>
      <c r="C28" s="6" t="s">
        <v>15</v>
      </c>
      <c r="D28" s="7">
        <v>6947289.6399999997</v>
      </c>
    </row>
    <row r="29" spans="1:4" ht="15.75">
      <c r="A29" s="9" t="s">
        <v>42</v>
      </c>
      <c r="B29" s="10" t="s">
        <v>33</v>
      </c>
      <c r="C29" s="10" t="s">
        <v>14</v>
      </c>
      <c r="D29" s="11">
        <v>4237140.6399999997</v>
      </c>
    </row>
    <row r="30" spans="1:4" ht="15.75">
      <c r="A30" s="9" t="s">
        <v>43</v>
      </c>
      <c r="B30" s="10" t="s">
        <v>33</v>
      </c>
      <c r="C30" s="10" t="s">
        <v>44</v>
      </c>
      <c r="D30" s="11">
        <v>950099</v>
      </c>
    </row>
    <row r="31" spans="1:4" ht="15.75">
      <c r="A31" s="9" t="s">
        <v>45</v>
      </c>
      <c r="B31" s="10" t="s">
        <v>33</v>
      </c>
      <c r="C31" s="10" t="s">
        <v>17</v>
      </c>
      <c r="D31" s="11">
        <v>412450</v>
      </c>
    </row>
    <row r="32" spans="1:4" ht="31.5">
      <c r="A32" s="9" t="s">
        <v>46</v>
      </c>
      <c r="B32" s="10" t="s">
        <v>33</v>
      </c>
      <c r="C32" s="10" t="s">
        <v>33</v>
      </c>
      <c r="D32" s="11">
        <v>1347600</v>
      </c>
    </row>
    <row r="33" spans="1:4" ht="15.75">
      <c r="A33" s="8" t="s">
        <v>47</v>
      </c>
      <c r="B33" s="6" t="s">
        <v>48</v>
      </c>
      <c r="C33" s="6" t="s">
        <v>15</v>
      </c>
      <c r="D33" s="7">
        <v>1061664986.54</v>
      </c>
    </row>
    <row r="34" spans="1:4" ht="15.75">
      <c r="A34" s="9" t="s">
        <v>49</v>
      </c>
      <c r="B34" s="10" t="s">
        <v>48</v>
      </c>
      <c r="C34" s="10" t="s">
        <v>14</v>
      </c>
      <c r="D34" s="11">
        <v>276995256.16000003</v>
      </c>
    </row>
    <row r="35" spans="1:4" ht="15.75">
      <c r="A35" s="9" t="s">
        <v>50</v>
      </c>
      <c r="B35" s="10" t="s">
        <v>48</v>
      </c>
      <c r="C35" s="10" t="s">
        <v>44</v>
      </c>
      <c r="D35" s="11">
        <v>534415848.54000002</v>
      </c>
    </row>
    <row r="36" spans="1:4" ht="15.75">
      <c r="A36" s="9" t="s">
        <v>51</v>
      </c>
      <c r="B36" s="10" t="s">
        <v>48</v>
      </c>
      <c r="C36" s="10" t="s">
        <v>17</v>
      </c>
      <c r="D36" s="11">
        <v>211450647.84</v>
      </c>
    </row>
    <row r="37" spans="1:4" ht="15.75">
      <c r="A37" s="9" t="s">
        <v>52</v>
      </c>
      <c r="B37" s="10" t="s">
        <v>48</v>
      </c>
      <c r="C37" s="10" t="s">
        <v>48</v>
      </c>
      <c r="D37" s="11">
        <v>14602301</v>
      </c>
    </row>
    <row r="38" spans="1:4" ht="15.75">
      <c r="A38" s="9" t="s">
        <v>53</v>
      </c>
      <c r="B38" s="10" t="s">
        <v>48</v>
      </c>
      <c r="C38" s="10" t="s">
        <v>28</v>
      </c>
      <c r="D38" s="11">
        <v>24200933</v>
      </c>
    </row>
    <row r="39" spans="1:4" ht="15.75">
      <c r="A39" s="8" t="s">
        <v>54</v>
      </c>
      <c r="B39" s="6" t="s">
        <v>35</v>
      </c>
      <c r="C39" s="6" t="s">
        <v>15</v>
      </c>
      <c r="D39" s="7">
        <v>2066062</v>
      </c>
    </row>
    <row r="40" spans="1:4" ht="15.75">
      <c r="A40" s="9" t="s">
        <v>55</v>
      </c>
      <c r="B40" s="10" t="s">
        <v>35</v>
      </c>
      <c r="C40" s="10" t="s">
        <v>14</v>
      </c>
      <c r="D40" s="11">
        <v>2066062</v>
      </c>
    </row>
    <row r="41" spans="1:4" ht="15.75">
      <c r="A41" s="8" t="s">
        <v>56</v>
      </c>
      <c r="B41" s="6" t="s">
        <v>38</v>
      </c>
      <c r="C41" s="6" t="s">
        <v>15</v>
      </c>
      <c r="D41" s="7">
        <v>185769330.5</v>
      </c>
    </row>
    <row r="42" spans="1:4" ht="15.75">
      <c r="A42" s="9" t="s">
        <v>57</v>
      </c>
      <c r="B42" s="10" t="s">
        <v>38</v>
      </c>
      <c r="C42" s="10" t="s">
        <v>14</v>
      </c>
      <c r="D42" s="11">
        <v>13326000</v>
      </c>
    </row>
    <row r="43" spans="1:4" ht="15.75">
      <c r="A43" s="9" t="s">
        <v>58</v>
      </c>
      <c r="B43" s="10" t="s">
        <v>38</v>
      </c>
      <c r="C43" s="10" t="s">
        <v>44</v>
      </c>
      <c r="D43" s="11">
        <v>26163840</v>
      </c>
    </row>
    <row r="44" spans="1:4" ht="15.75">
      <c r="A44" s="9" t="s">
        <v>59</v>
      </c>
      <c r="B44" s="10" t="s">
        <v>38</v>
      </c>
      <c r="C44" s="10" t="s">
        <v>17</v>
      </c>
      <c r="D44" s="11">
        <v>35210190.5</v>
      </c>
    </row>
    <row r="45" spans="1:4" ht="15.75">
      <c r="A45" s="9" t="s">
        <v>60</v>
      </c>
      <c r="B45" s="10" t="s">
        <v>38</v>
      </c>
      <c r="C45" s="10" t="s">
        <v>19</v>
      </c>
      <c r="D45" s="11">
        <v>94024700</v>
      </c>
    </row>
    <row r="46" spans="1:4" ht="15.75">
      <c r="A46" s="9" t="s">
        <v>61</v>
      </c>
      <c r="B46" s="10" t="s">
        <v>38</v>
      </c>
      <c r="C46" s="10" t="s">
        <v>21</v>
      </c>
      <c r="D46" s="11">
        <v>17044600</v>
      </c>
    </row>
    <row r="47" spans="1:4" ht="15.75">
      <c r="A47" s="8" t="s">
        <v>62</v>
      </c>
      <c r="B47" s="6" t="s">
        <v>23</v>
      </c>
      <c r="C47" s="6" t="s">
        <v>15</v>
      </c>
      <c r="D47" s="7">
        <v>21506793.550000001</v>
      </c>
    </row>
    <row r="48" spans="1:4" ht="15.75">
      <c r="A48" s="9" t="s">
        <v>63</v>
      </c>
      <c r="B48" s="10" t="s">
        <v>23</v>
      </c>
      <c r="C48" s="10" t="s">
        <v>14</v>
      </c>
      <c r="D48" s="11">
        <v>1168000</v>
      </c>
    </row>
    <row r="49" spans="1:4" ht="15.75">
      <c r="A49" s="9" t="s">
        <v>64</v>
      </c>
      <c r="B49" s="10" t="s">
        <v>23</v>
      </c>
      <c r="C49" s="10" t="s">
        <v>44</v>
      </c>
      <c r="D49" s="11">
        <v>20338793.550000001</v>
      </c>
    </row>
    <row r="50" spans="1:4" ht="21" customHeight="1">
      <c r="A50" s="8" t="s">
        <v>65</v>
      </c>
      <c r="B50" s="6" t="s">
        <v>40</v>
      </c>
      <c r="C50" s="6" t="s">
        <v>15</v>
      </c>
      <c r="D50" s="7">
        <v>3400000</v>
      </c>
    </row>
    <row r="51" spans="1:4" ht="15.75">
      <c r="A51" s="9" t="s">
        <v>66</v>
      </c>
      <c r="B51" s="10" t="s">
        <v>40</v>
      </c>
      <c r="C51" s="10" t="s">
        <v>44</v>
      </c>
      <c r="D51" s="11">
        <v>3400000</v>
      </c>
    </row>
    <row r="52" spans="1:4" ht="47.25">
      <c r="A52" s="8" t="s">
        <v>67</v>
      </c>
      <c r="B52" s="6" t="s">
        <v>30</v>
      </c>
      <c r="C52" s="6" t="s">
        <v>15</v>
      </c>
      <c r="D52" s="7">
        <v>158537553.13999999</v>
      </c>
    </row>
    <row r="53" spans="1:4" ht="47.25">
      <c r="A53" s="9" t="s">
        <v>68</v>
      </c>
      <c r="B53" s="10" t="s">
        <v>30</v>
      </c>
      <c r="C53" s="10" t="s">
        <v>14</v>
      </c>
      <c r="D53" s="11">
        <v>125057300</v>
      </c>
    </row>
    <row r="54" spans="1:4" ht="31.5">
      <c r="A54" s="9" t="s">
        <v>69</v>
      </c>
      <c r="B54" s="10" t="s">
        <v>30</v>
      </c>
      <c r="C54" s="10" t="s">
        <v>17</v>
      </c>
      <c r="D54" s="11">
        <v>33480253.140000001</v>
      </c>
    </row>
  </sheetData>
  <mergeCells count="6">
    <mergeCell ref="D9:D10"/>
    <mergeCell ref="B6:D6"/>
    <mergeCell ref="A7:D7"/>
    <mergeCell ref="C9:C10"/>
    <mergeCell ref="A9:A10"/>
    <mergeCell ref="B9:B10"/>
  </mergeCells>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919"/>
  <sheetViews>
    <sheetView workbookViewId="0">
      <selection activeCell="G13" sqref="G13"/>
    </sheetView>
  </sheetViews>
  <sheetFormatPr defaultRowHeight="15"/>
  <cols>
    <col min="1" max="1" width="75.85546875" customWidth="1"/>
    <col min="5" max="5" width="16.85546875" customWidth="1"/>
    <col min="7" max="7" width="22.140625" customWidth="1"/>
  </cols>
  <sheetData>
    <row r="1" spans="1:7">
      <c r="A1" s="13"/>
      <c r="B1" s="13"/>
      <c r="C1" s="14"/>
      <c r="D1" s="1"/>
      <c r="F1" s="15"/>
      <c r="G1" s="1" t="s">
        <v>70</v>
      </c>
    </row>
    <row r="2" spans="1:7">
      <c r="A2" s="16"/>
      <c r="B2" s="16"/>
      <c r="C2" s="14"/>
      <c r="D2" s="2"/>
      <c r="F2" s="15"/>
      <c r="G2" s="2" t="s">
        <v>1</v>
      </c>
    </row>
    <row r="3" spans="1:7">
      <c r="A3" s="16"/>
      <c r="B3" s="16"/>
      <c r="C3" s="14"/>
      <c r="D3" s="2"/>
      <c r="F3" s="15"/>
      <c r="G3" s="2" t="s">
        <v>71</v>
      </c>
    </row>
    <row r="4" spans="1:7">
      <c r="A4" s="16"/>
      <c r="B4" s="16"/>
      <c r="C4" s="14"/>
      <c r="D4" s="2"/>
      <c r="F4" s="15"/>
      <c r="G4" s="2" t="s">
        <v>72</v>
      </c>
    </row>
    <row r="5" spans="1:7">
      <c r="A5" s="16"/>
      <c r="B5" s="16"/>
      <c r="C5" s="14"/>
      <c r="D5" s="2"/>
      <c r="F5" s="15"/>
      <c r="G5" s="2" t="s">
        <v>4</v>
      </c>
    </row>
    <row r="6" spans="1:7">
      <c r="A6" s="16"/>
      <c r="B6" s="229" t="s">
        <v>752</v>
      </c>
      <c r="C6" s="229"/>
      <c r="D6" s="229"/>
      <c r="E6" s="229"/>
      <c r="F6" s="229"/>
      <c r="G6" s="229"/>
    </row>
    <row r="7" spans="1:7">
      <c r="A7" s="16"/>
      <c r="B7" s="109"/>
      <c r="C7" s="109"/>
      <c r="D7" s="109"/>
      <c r="E7" s="109"/>
      <c r="F7" s="109"/>
      <c r="G7" s="109"/>
    </row>
    <row r="8" spans="1:7" ht="15" customHeight="1">
      <c r="A8" s="233" t="s">
        <v>73</v>
      </c>
      <c r="B8" s="233"/>
      <c r="C8" s="233"/>
      <c r="D8" s="233"/>
      <c r="E8" s="233"/>
      <c r="F8" s="233"/>
      <c r="G8" s="233"/>
    </row>
    <row r="9" spans="1:7" ht="15" customHeight="1">
      <c r="A9" s="233"/>
      <c r="B9" s="233"/>
      <c r="C9" s="233"/>
      <c r="D9" s="233"/>
      <c r="E9" s="233"/>
      <c r="F9" s="233"/>
      <c r="G9" s="233"/>
    </row>
    <row r="10" spans="1:7" ht="18.75">
      <c r="B10" s="19"/>
      <c r="C10" s="19"/>
      <c r="D10" s="19"/>
      <c r="E10" s="19"/>
      <c r="F10" s="15"/>
      <c r="G10" s="20" t="s">
        <v>6</v>
      </c>
    </row>
    <row r="11" spans="1:7" ht="15" customHeight="1">
      <c r="A11" s="236" t="s">
        <v>7</v>
      </c>
      <c r="B11" s="234" t="s">
        <v>74</v>
      </c>
      <c r="C11" s="234" t="s">
        <v>8</v>
      </c>
      <c r="D11" s="234" t="s">
        <v>9</v>
      </c>
      <c r="E11" s="237" t="s">
        <v>75</v>
      </c>
      <c r="F11" s="234" t="s">
        <v>76</v>
      </c>
      <c r="G11" s="236" t="s">
        <v>10</v>
      </c>
    </row>
    <row r="12" spans="1:7" ht="15" customHeight="1">
      <c r="A12" s="236"/>
      <c r="B12" s="235"/>
      <c r="C12" s="235"/>
      <c r="D12" s="235"/>
      <c r="E12" s="238"/>
      <c r="F12" s="235"/>
      <c r="G12" s="236"/>
    </row>
    <row r="13" spans="1:7" ht="15.75">
      <c r="A13" s="209" t="s">
        <v>11</v>
      </c>
      <c r="B13" s="201" t="s">
        <v>12</v>
      </c>
      <c r="C13" s="201" t="s">
        <v>12</v>
      </c>
      <c r="D13" s="201" t="s">
        <v>12</v>
      </c>
      <c r="E13" s="201" t="s">
        <v>12</v>
      </c>
      <c r="F13" s="201" t="s">
        <v>12</v>
      </c>
      <c r="G13" s="210">
        <v>1648543975.8</v>
      </c>
    </row>
    <row r="14" spans="1:7" ht="47.25">
      <c r="A14" s="211" t="s">
        <v>77</v>
      </c>
      <c r="B14" s="201" t="s">
        <v>78</v>
      </c>
      <c r="C14" s="201" t="s">
        <v>12</v>
      </c>
      <c r="D14" s="201" t="s">
        <v>12</v>
      </c>
      <c r="E14" s="201" t="s">
        <v>12</v>
      </c>
      <c r="F14" s="201" t="s">
        <v>12</v>
      </c>
      <c r="G14" s="210">
        <v>555905100.15999997</v>
      </c>
    </row>
    <row r="15" spans="1:7" ht="15.75">
      <c r="A15" s="211" t="s">
        <v>13</v>
      </c>
      <c r="B15" s="201" t="s">
        <v>78</v>
      </c>
      <c r="C15" s="201" t="s">
        <v>14</v>
      </c>
      <c r="D15" s="201" t="s">
        <v>15</v>
      </c>
      <c r="E15" s="201" t="s">
        <v>12</v>
      </c>
      <c r="F15" s="201" t="s">
        <v>12</v>
      </c>
      <c r="G15" s="210">
        <v>106117094.03</v>
      </c>
    </row>
    <row r="16" spans="1:7" ht="47.25">
      <c r="A16" s="211" t="s">
        <v>16</v>
      </c>
      <c r="B16" s="201" t="s">
        <v>78</v>
      </c>
      <c r="C16" s="201" t="s">
        <v>14</v>
      </c>
      <c r="D16" s="201" t="s">
        <v>17</v>
      </c>
      <c r="E16" s="201" t="s">
        <v>12</v>
      </c>
      <c r="F16" s="201" t="s">
        <v>12</v>
      </c>
      <c r="G16" s="210">
        <v>2425637.06</v>
      </c>
    </row>
    <row r="17" spans="1:7" ht="31.5">
      <c r="A17" s="212" t="s">
        <v>79</v>
      </c>
      <c r="B17" s="205" t="s">
        <v>78</v>
      </c>
      <c r="C17" s="205" t="s">
        <v>14</v>
      </c>
      <c r="D17" s="205" t="s">
        <v>17</v>
      </c>
      <c r="E17" s="205" t="s">
        <v>80</v>
      </c>
      <c r="F17" s="205" t="s">
        <v>12</v>
      </c>
      <c r="G17" s="213">
        <v>858299.57</v>
      </c>
    </row>
    <row r="18" spans="1:7" ht="63">
      <c r="A18" s="214" t="s">
        <v>81</v>
      </c>
      <c r="B18" s="215" t="s">
        <v>78</v>
      </c>
      <c r="C18" s="215" t="s">
        <v>14</v>
      </c>
      <c r="D18" s="215" t="s">
        <v>17</v>
      </c>
      <c r="E18" s="215" t="s">
        <v>80</v>
      </c>
      <c r="F18" s="215" t="s">
        <v>82</v>
      </c>
      <c r="G18" s="216">
        <v>858299.57</v>
      </c>
    </row>
    <row r="19" spans="1:7" ht="31.5">
      <c r="A19" s="214" t="s">
        <v>83</v>
      </c>
      <c r="B19" s="215" t="s">
        <v>78</v>
      </c>
      <c r="C19" s="215" t="s">
        <v>14</v>
      </c>
      <c r="D19" s="215" t="s">
        <v>17</v>
      </c>
      <c r="E19" s="215" t="s">
        <v>80</v>
      </c>
      <c r="F19" s="215" t="s">
        <v>84</v>
      </c>
      <c r="G19" s="216">
        <v>858299.57</v>
      </c>
    </row>
    <row r="20" spans="1:7" ht="31.5">
      <c r="A20" s="212" t="s">
        <v>85</v>
      </c>
      <c r="B20" s="205" t="s">
        <v>78</v>
      </c>
      <c r="C20" s="205" t="s">
        <v>14</v>
      </c>
      <c r="D20" s="205" t="s">
        <v>17</v>
      </c>
      <c r="E20" s="205" t="s">
        <v>86</v>
      </c>
      <c r="F20" s="205" t="s">
        <v>12</v>
      </c>
      <c r="G20" s="213">
        <v>495567</v>
      </c>
    </row>
    <row r="21" spans="1:7" ht="63">
      <c r="A21" s="214" t="s">
        <v>81</v>
      </c>
      <c r="B21" s="215" t="s">
        <v>78</v>
      </c>
      <c r="C21" s="215" t="s">
        <v>14</v>
      </c>
      <c r="D21" s="215" t="s">
        <v>17</v>
      </c>
      <c r="E21" s="215" t="s">
        <v>86</v>
      </c>
      <c r="F21" s="215" t="s">
        <v>82</v>
      </c>
      <c r="G21" s="216">
        <v>454567</v>
      </c>
    </row>
    <row r="22" spans="1:7" ht="31.5">
      <c r="A22" s="214" t="s">
        <v>83</v>
      </c>
      <c r="B22" s="215" t="s">
        <v>78</v>
      </c>
      <c r="C22" s="215" t="s">
        <v>14</v>
      </c>
      <c r="D22" s="215" t="s">
        <v>17</v>
      </c>
      <c r="E22" s="215" t="s">
        <v>86</v>
      </c>
      <c r="F22" s="215" t="s">
        <v>84</v>
      </c>
      <c r="G22" s="216">
        <v>454567</v>
      </c>
    </row>
    <row r="23" spans="1:7" ht="31.5">
      <c r="A23" s="214" t="s">
        <v>87</v>
      </c>
      <c r="B23" s="215" t="s">
        <v>78</v>
      </c>
      <c r="C23" s="215" t="s">
        <v>14</v>
      </c>
      <c r="D23" s="215" t="s">
        <v>17</v>
      </c>
      <c r="E23" s="215" t="s">
        <v>86</v>
      </c>
      <c r="F23" s="215" t="s">
        <v>88</v>
      </c>
      <c r="G23" s="216">
        <v>41000</v>
      </c>
    </row>
    <row r="24" spans="1:7" ht="31.5">
      <c r="A24" s="214" t="s">
        <v>89</v>
      </c>
      <c r="B24" s="215" t="s">
        <v>78</v>
      </c>
      <c r="C24" s="215" t="s">
        <v>14</v>
      </c>
      <c r="D24" s="215" t="s">
        <v>17</v>
      </c>
      <c r="E24" s="215" t="s">
        <v>86</v>
      </c>
      <c r="F24" s="215" t="s">
        <v>90</v>
      </c>
      <c r="G24" s="216">
        <v>41000</v>
      </c>
    </row>
    <row r="25" spans="1:7" ht="31.5">
      <c r="A25" s="212" t="s">
        <v>79</v>
      </c>
      <c r="B25" s="205" t="s">
        <v>78</v>
      </c>
      <c r="C25" s="205" t="s">
        <v>14</v>
      </c>
      <c r="D25" s="205" t="s">
        <v>17</v>
      </c>
      <c r="E25" s="205" t="s">
        <v>91</v>
      </c>
      <c r="F25" s="205" t="s">
        <v>12</v>
      </c>
      <c r="G25" s="213">
        <v>1036770.49</v>
      </c>
    </row>
    <row r="26" spans="1:7" ht="63">
      <c r="A26" s="214" t="s">
        <v>81</v>
      </c>
      <c r="B26" s="215" t="s">
        <v>78</v>
      </c>
      <c r="C26" s="215" t="s">
        <v>14</v>
      </c>
      <c r="D26" s="215" t="s">
        <v>17</v>
      </c>
      <c r="E26" s="215" t="s">
        <v>91</v>
      </c>
      <c r="F26" s="215" t="s">
        <v>82</v>
      </c>
      <c r="G26" s="216">
        <v>1036770.49</v>
      </c>
    </row>
    <row r="27" spans="1:7" ht="31.5">
      <c r="A27" s="214" t="s">
        <v>83</v>
      </c>
      <c r="B27" s="215" t="s">
        <v>78</v>
      </c>
      <c r="C27" s="215" t="s">
        <v>14</v>
      </c>
      <c r="D27" s="215" t="s">
        <v>17</v>
      </c>
      <c r="E27" s="215" t="s">
        <v>91</v>
      </c>
      <c r="F27" s="215" t="s">
        <v>84</v>
      </c>
      <c r="G27" s="216">
        <v>1036770.49</v>
      </c>
    </row>
    <row r="28" spans="1:7" ht="31.5">
      <c r="A28" s="212" t="s">
        <v>85</v>
      </c>
      <c r="B28" s="205" t="s">
        <v>78</v>
      </c>
      <c r="C28" s="205" t="s">
        <v>14</v>
      </c>
      <c r="D28" s="205" t="s">
        <v>17</v>
      </c>
      <c r="E28" s="205" t="s">
        <v>92</v>
      </c>
      <c r="F28" s="205" t="s">
        <v>12</v>
      </c>
      <c r="G28" s="213">
        <v>35000</v>
      </c>
    </row>
    <row r="29" spans="1:7" ht="31.5">
      <c r="A29" s="214" t="s">
        <v>87</v>
      </c>
      <c r="B29" s="215" t="s">
        <v>78</v>
      </c>
      <c r="C29" s="215" t="s">
        <v>14</v>
      </c>
      <c r="D29" s="215" t="s">
        <v>17</v>
      </c>
      <c r="E29" s="215" t="s">
        <v>92</v>
      </c>
      <c r="F29" s="215" t="s">
        <v>88</v>
      </c>
      <c r="G29" s="216">
        <v>35000</v>
      </c>
    </row>
    <row r="30" spans="1:7" ht="31.5">
      <c r="A30" s="214" t="s">
        <v>89</v>
      </c>
      <c r="B30" s="215" t="s">
        <v>78</v>
      </c>
      <c r="C30" s="215" t="s">
        <v>14</v>
      </c>
      <c r="D30" s="215" t="s">
        <v>17</v>
      </c>
      <c r="E30" s="215" t="s">
        <v>92</v>
      </c>
      <c r="F30" s="215" t="s">
        <v>90</v>
      </c>
      <c r="G30" s="216">
        <v>35000</v>
      </c>
    </row>
    <row r="31" spans="1:7" ht="47.25">
      <c r="A31" s="211" t="s">
        <v>18</v>
      </c>
      <c r="B31" s="201" t="s">
        <v>78</v>
      </c>
      <c r="C31" s="201" t="s">
        <v>14</v>
      </c>
      <c r="D31" s="201" t="s">
        <v>19</v>
      </c>
      <c r="E31" s="201" t="s">
        <v>12</v>
      </c>
      <c r="F31" s="201" t="s">
        <v>12</v>
      </c>
      <c r="G31" s="210">
        <v>74761948.200000003</v>
      </c>
    </row>
    <row r="32" spans="1:7" ht="47.25">
      <c r="A32" s="212" t="s">
        <v>93</v>
      </c>
      <c r="B32" s="205" t="s">
        <v>78</v>
      </c>
      <c r="C32" s="205" t="s">
        <v>14</v>
      </c>
      <c r="D32" s="205" t="s">
        <v>19</v>
      </c>
      <c r="E32" s="205" t="s">
        <v>94</v>
      </c>
      <c r="F32" s="205" t="s">
        <v>12</v>
      </c>
      <c r="G32" s="213">
        <v>2045000</v>
      </c>
    </row>
    <row r="33" spans="1:7" ht="63">
      <c r="A33" s="214" t="s">
        <v>81</v>
      </c>
      <c r="B33" s="215" t="s">
        <v>78</v>
      </c>
      <c r="C33" s="215" t="s">
        <v>14</v>
      </c>
      <c r="D33" s="215" t="s">
        <v>19</v>
      </c>
      <c r="E33" s="215" t="s">
        <v>94</v>
      </c>
      <c r="F33" s="215" t="s">
        <v>82</v>
      </c>
      <c r="G33" s="216">
        <v>1754256</v>
      </c>
    </row>
    <row r="34" spans="1:7" ht="31.5">
      <c r="A34" s="214" t="s">
        <v>83</v>
      </c>
      <c r="B34" s="215" t="s">
        <v>78</v>
      </c>
      <c r="C34" s="215" t="s">
        <v>14</v>
      </c>
      <c r="D34" s="215" t="s">
        <v>19</v>
      </c>
      <c r="E34" s="215" t="s">
        <v>94</v>
      </c>
      <c r="F34" s="215" t="s">
        <v>84</v>
      </c>
      <c r="G34" s="216">
        <v>1754256</v>
      </c>
    </row>
    <row r="35" spans="1:7" ht="31.5">
      <c r="A35" s="214" t="s">
        <v>87</v>
      </c>
      <c r="B35" s="215" t="s">
        <v>78</v>
      </c>
      <c r="C35" s="215" t="s">
        <v>14</v>
      </c>
      <c r="D35" s="215" t="s">
        <v>19</v>
      </c>
      <c r="E35" s="215" t="s">
        <v>94</v>
      </c>
      <c r="F35" s="215" t="s">
        <v>88</v>
      </c>
      <c r="G35" s="216">
        <v>290744</v>
      </c>
    </row>
    <row r="36" spans="1:7" ht="31.5">
      <c r="A36" s="214" t="s">
        <v>89</v>
      </c>
      <c r="B36" s="215" t="s">
        <v>78</v>
      </c>
      <c r="C36" s="215" t="s">
        <v>14</v>
      </c>
      <c r="D36" s="215" t="s">
        <v>19</v>
      </c>
      <c r="E36" s="215" t="s">
        <v>94</v>
      </c>
      <c r="F36" s="215" t="s">
        <v>90</v>
      </c>
      <c r="G36" s="216">
        <v>290744</v>
      </c>
    </row>
    <row r="37" spans="1:7" ht="31.5">
      <c r="A37" s="212" t="s">
        <v>95</v>
      </c>
      <c r="B37" s="205" t="s">
        <v>78</v>
      </c>
      <c r="C37" s="205" t="s">
        <v>14</v>
      </c>
      <c r="D37" s="205" t="s">
        <v>19</v>
      </c>
      <c r="E37" s="205" t="s">
        <v>96</v>
      </c>
      <c r="F37" s="205" t="s">
        <v>12</v>
      </c>
      <c r="G37" s="213">
        <v>80763.58</v>
      </c>
    </row>
    <row r="38" spans="1:7" ht="63">
      <c r="A38" s="214" t="s">
        <v>81</v>
      </c>
      <c r="B38" s="215" t="s">
        <v>78</v>
      </c>
      <c r="C38" s="215" t="s">
        <v>14</v>
      </c>
      <c r="D38" s="215" t="s">
        <v>19</v>
      </c>
      <c r="E38" s="215" t="s">
        <v>96</v>
      </c>
      <c r="F38" s="215" t="s">
        <v>82</v>
      </c>
      <c r="G38" s="216">
        <v>80763.58</v>
      </c>
    </row>
    <row r="39" spans="1:7" ht="31.5">
      <c r="A39" s="214" t="s">
        <v>83</v>
      </c>
      <c r="B39" s="215" t="s">
        <v>78</v>
      </c>
      <c r="C39" s="215" t="s">
        <v>14</v>
      </c>
      <c r="D39" s="215" t="s">
        <v>19</v>
      </c>
      <c r="E39" s="215" t="s">
        <v>96</v>
      </c>
      <c r="F39" s="215" t="s">
        <v>84</v>
      </c>
      <c r="G39" s="216">
        <v>80763.58</v>
      </c>
    </row>
    <row r="40" spans="1:7" ht="15.75">
      <c r="A40" s="212" t="s">
        <v>97</v>
      </c>
      <c r="B40" s="205" t="s">
        <v>78</v>
      </c>
      <c r="C40" s="205" t="s">
        <v>14</v>
      </c>
      <c r="D40" s="205" t="s">
        <v>19</v>
      </c>
      <c r="E40" s="205" t="s">
        <v>98</v>
      </c>
      <c r="F40" s="205" t="s">
        <v>12</v>
      </c>
      <c r="G40" s="213">
        <v>2482989.91</v>
      </c>
    </row>
    <row r="41" spans="1:7" ht="63">
      <c r="A41" s="214" t="s">
        <v>81</v>
      </c>
      <c r="B41" s="215" t="s">
        <v>78</v>
      </c>
      <c r="C41" s="215" t="s">
        <v>14</v>
      </c>
      <c r="D41" s="215" t="s">
        <v>19</v>
      </c>
      <c r="E41" s="215" t="s">
        <v>98</v>
      </c>
      <c r="F41" s="215" t="s">
        <v>82</v>
      </c>
      <c r="G41" s="216">
        <v>2482989.91</v>
      </c>
    </row>
    <row r="42" spans="1:7" ht="31.5">
      <c r="A42" s="214" t="s">
        <v>83</v>
      </c>
      <c r="B42" s="215" t="s">
        <v>78</v>
      </c>
      <c r="C42" s="215" t="s">
        <v>14</v>
      </c>
      <c r="D42" s="215" t="s">
        <v>19</v>
      </c>
      <c r="E42" s="215" t="s">
        <v>98</v>
      </c>
      <c r="F42" s="215" t="s">
        <v>84</v>
      </c>
      <c r="G42" s="216">
        <v>2482989.91</v>
      </c>
    </row>
    <row r="43" spans="1:7" ht="31.5">
      <c r="A43" s="212" t="s">
        <v>79</v>
      </c>
      <c r="B43" s="205" t="s">
        <v>78</v>
      </c>
      <c r="C43" s="205" t="s">
        <v>14</v>
      </c>
      <c r="D43" s="205" t="s">
        <v>19</v>
      </c>
      <c r="E43" s="205" t="s">
        <v>99</v>
      </c>
      <c r="F43" s="205" t="s">
        <v>12</v>
      </c>
      <c r="G43" s="213">
        <v>46819656.43</v>
      </c>
    </row>
    <row r="44" spans="1:7" ht="63">
      <c r="A44" s="214" t="s">
        <v>81</v>
      </c>
      <c r="B44" s="215" t="s">
        <v>78</v>
      </c>
      <c r="C44" s="215" t="s">
        <v>14</v>
      </c>
      <c r="D44" s="215" t="s">
        <v>19</v>
      </c>
      <c r="E44" s="215" t="s">
        <v>99</v>
      </c>
      <c r="F44" s="215" t="s">
        <v>82</v>
      </c>
      <c r="G44" s="216">
        <v>46819656.43</v>
      </c>
    </row>
    <row r="45" spans="1:7" ht="31.5">
      <c r="A45" s="214" t="s">
        <v>83</v>
      </c>
      <c r="B45" s="215" t="s">
        <v>78</v>
      </c>
      <c r="C45" s="215" t="s">
        <v>14</v>
      </c>
      <c r="D45" s="215" t="s">
        <v>19</v>
      </c>
      <c r="E45" s="215" t="s">
        <v>99</v>
      </c>
      <c r="F45" s="215" t="s">
        <v>84</v>
      </c>
      <c r="G45" s="216">
        <v>46819656.43</v>
      </c>
    </row>
    <row r="46" spans="1:7" ht="31.5">
      <c r="A46" s="212" t="s">
        <v>85</v>
      </c>
      <c r="B46" s="205" t="s">
        <v>78</v>
      </c>
      <c r="C46" s="205" t="s">
        <v>14</v>
      </c>
      <c r="D46" s="205" t="s">
        <v>19</v>
      </c>
      <c r="E46" s="205" t="s">
        <v>100</v>
      </c>
      <c r="F46" s="205" t="s">
        <v>12</v>
      </c>
      <c r="G46" s="213">
        <v>18288421.280000001</v>
      </c>
    </row>
    <row r="47" spans="1:7" ht="63">
      <c r="A47" s="214" t="s">
        <v>81</v>
      </c>
      <c r="B47" s="215" t="s">
        <v>78</v>
      </c>
      <c r="C47" s="215" t="s">
        <v>14</v>
      </c>
      <c r="D47" s="215" t="s">
        <v>19</v>
      </c>
      <c r="E47" s="215" t="s">
        <v>100</v>
      </c>
      <c r="F47" s="215" t="s">
        <v>82</v>
      </c>
      <c r="G47" s="216">
        <v>7553972.04</v>
      </c>
    </row>
    <row r="48" spans="1:7" ht="31.5">
      <c r="A48" s="214" t="s">
        <v>83</v>
      </c>
      <c r="B48" s="215" t="s">
        <v>78</v>
      </c>
      <c r="C48" s="215" t="s">
        <v>14</v>
      </c>
      <c r="D48" s="215" t="s">
        <v>19</v>
      </c>
      <c r="E48" s="215" t="s">
        <v>100</v>
      </c>
      <c r="F48" s="215" t="s">
        <v>84</v>
      </c>
      <c r="G48" s="216">
        <v>7553972.04</v>
      </c>
    </row>
    <row r="49" spans="1:7" ht="31.5">
      <c r="A49" s="214" t="s">
        <v>87</v>
      </c>
      <c r="B49" s="215" t="s">
        <v>78</v>
      </c>
      <c r="C49" s="215" t="s">
        <v>14</v>
      </c>
      <c r="D49" s="215" t="s">
        <v>19</v>
      </c>
      <c r="E49" s="215" t="s">
        <v>100</v>
      </c>
      <c r="F49" s="215" t="s">
        <v>88</v>
      </c>
      <c r="G49" s="216">
        <v>10468822.24</v>
      </c>
    </row>
    <row r="50" spans="1:7" ht="31.5">
      <c r="A50" s="214" t="s">
        <v>89</v>
      </c>
      <c r="B50" s="215" t="s">
        <v>78</v>
      </c>
      <c r="C50" s="215" t="s">
        <v>14</v>
      </c>
      <c r="D50" s="215" t="s">
        <v>19</v>
      </c>
      <c r="E50" s="215" t="s">
        <v>100</v>
      </c>
      <c r="F50" s="215" t="s">
        <v>90</v>
      </c>
      <c r="G50" s="216">
        <v>10468822.24</v>
      </c>
    </row>
    <row r="51" spans="1:7" ht="15.75">
      <c r="A51" s="214" t="s">
        <v>101</v>
      </c>
      <c r="B51" s="215" t="s">
        <v>78</v>
      </c>
      <c r="C51" s="215" t="s">
        <v>14</v>
      </c>
      <c r="D51" s="215" t="s">
        <v>19</v>
      </c>
      <c r="E51" s="215" t="s">
        <v>100</v>
      </c>
      <c r="F51" s="215" t="s">
        <v>102</v>
      </c>
      <c r="G51" s="216">
        <v>265627</v>
      </c>
    </row>
    <row r="52" spans="1:7" ht="15.75">
      <c r="A52" s="214" t="s">
        <v>103</v>
      </c>
      <c r="B52" s="215" t="s">
        <v>78</v>
      </c>
      <c r="C52" s="215" t="s">
        <v>14</v>
      </c>
      <c r="D52" s="215" t="s">
        <v>19</v>
      </c>
      <c r="E52" s="215" t="s">
        <v>100</v>
      </c>
      <c r="F52" s="215" t="s">
        <v>104</v>
      </c>
      <c r="G52" s="216">
        <v>265627</v>
      </c>
    </row>
    <row r="53" spans="1:7" ht="47.25">
      <c r="A53" s="212" t="s">
        <v>105</v>
      </c>
      <c r="B53" s="205" t="s">
        <v>78</v>
      </c>
      <c r="C53" s="205" t="s">
        <v>14</v>
      </c>
      <c r="D53" s="205" t="s">
        <v>19</v>
      </c>
      <c r="E53" s="205" t="s">
        <v>106</v>
      </c>
      <c r="F53" s="205" t="s">
        <v>12</v>
      </c>
      <c r="G53" s="213">
        <v>712211</v>
      </c>
    </row>
    <row r="54" spans="1:7" ht="63">
      <c r="A54" s="214" t="s">
        <v>81</v>
      </c>
      <c r="B54" s="215" t="s">
        <v>78</v>
      </c>
      <c r="C54" s="215" t="s">
        <v>14</v>
      </c>
      <c r="D54" s="215" t="s">
        <v>19</v>
      </c>
      <c r="E54" s="215" t="s">
        <v>106</v>
      </c>
      <c r="F54" s="215" t="s">
        <v>82</v>
      </c>
      <c r="G54" s="216">
        <v>692211</v>
      </c>
    </row>
    <row r="55" spans="1:7" ht="31.5">
      <c r="A55" s="214" t="s">
        <v>83</v>
      </c>
      <c r="B55" s="215" t="s">
        <v>78</v>
      </c>
      <c r="C55" s="215" t="s">
        <v>14</v>
      </c>
      <c r="D55" s="215" t="s">
        <v>19</v>
      </c>
      <c r="E55" s="215" t="s">
        <v>106</v>
      </c>
      <c r="F55" s="215" t="s">
        <v>84</v>
      </c>
      <c r="G55" s="216">
        <v>692211</v>
      </c>
    </row>
    <row r="56" spans="1:7" ht="31.5">
      <c r="A56" s="214" t="s">
        <v>87</v>
      </c>
      <c r="B56" s="215" t="s">
        <v>78</v>
      </c>
      <c r="C56" s="215" t="s">
        <v>14</v>
      </c>
      <c r="D56" s="215" t="s">
        <v>19</v>
      </c>
      <c r="E56" s="215" t="s">
        <v>106</v>
      </c>
      <c r="F56" s="215" t="s">
        <v>88</v>
      </c>
      <c r="G56" s="216">
        <v>20000</v>
      </c>
    </row>
    <row r="57" spans="1:7" ht="31.5">
      <c r="A57" s="214" t="s">
        <v>89</v>
      </c>
      <c r="B57" s="215" t="s">
        <v>78</v>
      </c>
      <c r="C57" s="215" t="s">
        <v>14</v>
      </c>
      <c r="D57" s="215" t="s">
        <v>19</v>
      </c>
      <c r="E57" s="215" t="s">
        <v>106</v>
      </c>
      <c r="F57" s="215" t="s">
        <v>90</v>
      </c>
      <c r="G57" s="216">
        <v>20000</v>
      </c>
    </row>
    <row r="58" spans="1:7" ht="47.25">
      <c r="A58" s="212" t="s">
        <v>107</v>
      </c>
      <c r="B58" s="205" t="s">
        <v>78</v>
      </c>
      <c r="C58" s="205" t="s">
        <v>14</v>
      </c>
      <c r="D58" s="205" t="s">
        <v>19</v>
      </c>
      <c r="E58" s="205" t="s">
        <v>108</v>
      </c>
      <c r="F58" s="205" t="s">
        <v>12</v>
      </c>
      <c r="G58" s="213">
        <v>1606166</v>
      </c>
    </row>
    <row r="59" spans="1:7" ht="63">
      <c r="A59" s="214" t="s">
        <v>81</v>
      </c>
      <c r="B59" s="215" t="s">
        <v>78</v>
      </c>
      <c r="C59" s="215" t="s">
        <v>14</v>
      </c>
      <c r="D59" s="215" t="s">
        <v>19</v>
      </c>
      <c r="E59" s="215" t="s">
        <v>108</v>
      </c>
      <c r="F59" s="215" t="s">
        <v>82</v>
      </c>
      <c r="G59" s="216">
        <v>1491166</v>
      </c>
    </row>
    <row r="60" spans="1:7" ht="31.5">
      <c r="A60" s="214" t="s">
        <v>83</v>
      </c>
      <c r="B60" s="215" t="s">
        <v>78</v>
      </c>
      <c r="C60" s="215" t="s">
        <v>14</v>
      </c>
      <c r="D60" s="215" t="s">
        <v>19</v>
      </c>
      <c r="E60" s="215" t="s">
        <v>108</v>
      </c>
      <c r="F60" s="215" t="s">
        <v>84</v>
      </c>
      <c r="G60" s="216">
        <v>1491166</v>
      </c>
    </row>
    <row r="61" spans="1:7" ht="31.5">
      <c r="A61" s="214" t="s">
        <v>87</v>
      </c>
      <c r="B61" s="215" t="s">
        <v>78</v>
      </c>
      <c r="C61" s="215" t="s">
        <v>14</v>
      </c>
      <c r="D61" s="215" t="s">
        <v>19</v>
      </c>
      <c r="E61" s="215" t="s">
        <v>108</v>
      </c>
      <c r="F61" s="215" t="s">
        <v>88</v>
      </c>
      <c r="G61" s="216">
        <v>115000</v>
      </c>
    </row>
    <row r="62" spans="1:7" ht="31.5">
      <c r="A62" s="214" t="s">
        <v>89</v>
      </c>
      <c r="B62" s="215" t="s">
        <v>78</v>
      </c>
      <c r="C62" s="215" t="s">
        <v>14</v>
      </c>
      <c r="D62" s="215" t="s">
        <v>19</v>
      </c>
      <c r="E62" s="215" t="s">
        <v>108</v>
      </c>
      <c r="F62" s="215" t="s">
        <v>90</v>
      </c>
      <c r="G62" s="216">
        <v>115000</v>
      </c>
    </row>
    <row r="63" spans="1:7" ht="63">
      <c r="A63" s="212" t="s">
        <v>109</v>
      </c>
      <c r="B63" s="205" t="s">
        <v>78</v>
      </c>
      <c r="C63" s="205" t="s">
        <v>14</v>
      </c>
      <c r="D63" s="205" t="s">
        <v>19</v>
      </c>
      <c r="E63" s="205" t="s">
        <v>110</v>
      </c>
      <c r="F63" s="205" t="s">
        <v>12</v>
      </c>
      <c r="G63" s="213">
        <v>1302522</v>
      </c>
    </row>
    <row r="64" spans="1:7" ht="63">
      <c r="A64" s="214" t="s">
        <v>81</v>
      </c>
      <c r="B64" s="215" t="s">
        <v>78</v>
      </c>
      <c r="C64" s="215" t="s">
        <v>14</v>
      </c>
      <c r="D64" s="215" t="s">
        <v>19</v>
      </c>
      <c r="E64" s="215" t="s">
        <v>110</v>
      </c>
      <c r="F64" s="215" t="s">
        <v>82</v>
      </c>
      <c r="G64" s="216">
        <v>1282522</v>
      </c>
    </row>
    <row r="65" spans="1:7" ht="31.5">
      <c r="A65" s="214" t="s">
        <v>83</v>
      </c>
      <c r="B65" s="215" t="s">
        <v>78</v>
      </c>
      <c r="C65" s="215" t="s">
        <v>14</v>
      </c>
      <c r="D65" s="215" t="s">
        <v>19</v>
      </c>
      <c r="E65" s="215" t="s">
        <v>110</v>
      </c>
      <c r="F65" s="215" t="s">
        <v>84</v>
      </c>
      <c r="G65" s="216">
        <v>1282522</v>
      </c>
    </row>
    <row r="66" spans="1:7" ht="31.5">
      <c r="A66" s="214" t="s">
        <v>87</v>
      </c>
      <c r="B66" s="215" t="s">
        <v>78</v>
      </c>
      <c r="C66" s="215" t="s">
        <v>14</v>
      </c>
      <c r="D66" s="215" t="s">
        <v>19</v>
      </c>
      <c r="E66" s="215" t="s">
        <v>110</v>
      </c>
      <c r="F66" s="215" t="s">
        <v>88</v>
      </c>
      <c r="G66" s="216">
        <v>20000</v>
      </c>
    </row>
    <row r="67" spans="1:7" ht="31.5">
      <c r="A67" s="214" t="s">
        <v>89</v>
      </c>
      <c r="B67" s="215" t="s">
        <v>78</v>
      </c>
      <c r="C67" s="215" t="s">
        <v>14</v>
      </c>
      <c r="D67" s="215" t="s">
        <v>19</v>
      </c>
      <c r="E67" s="215" t="s">
        <v>110</v>
      </c>
      <c r="F67" s="215" t="s">
        <v>90</v>
      </c>
      <c r="G67" s="216">
        <v>20000</v>
      </c>
    </row>
    <row r="68" spans="1:7" ht="47.25">
      <c r="A68" s="212" t="s">
        <v>111</v>
      </c>
      <c r="B68" s="205" t="s">
        <v>78</v>
      </c>
      <c r="C68" s="205" t="s">
        <v>14</v>
      </c>
      <c r="D68" s="205" t="s">
        <v>19</v>
      </c>
      <c r="E68" s="205" t="s">
        <v>112</v>
      </c>
      <c r="F68" s="205" t="s">
        <v>12</v>
      </c>
      <c r="G68" s="213">
        <v>699240</v>
      </c>
    </row>
    <row r="69" spans="1:7" ht="63">
      <c r="A69" s="214" t="s">
        <v>81</v>
      </c>
      <c r="B69" s="215" t="s">
        <v>78</v>
      </c>
      <c r="C69" s="215" t="s">
        <v>14</v>
      </c>
      <c r="D69" s="215" t="s">
        <v>19</v>
      </c>
      <c r="E69" s="215" t="s">
        <v>112</v>
      </c>
      <c r="F69" s="215" t="s">
        <v>82</v>
      </c>
      <c r="G69" s="216">
        <v>680860</v>
      </c>
    </row>
    <row r="70" spans="1:7" ht="31.5">
      <c r="A70" s="214" t="s">
        <v>83</v>
      </c>
      <c r="B70" s="215" t="s">
        <v>78</v>
      </c>
      <c r="C70" s="215" t="s">
        <v>14</v>
      </c>
      <c r="D70" s="215" t="s">
        <v>19</v>
      </c>
      <c r="E70" s="215" t="s">
        <v>112</v>
      </c>
      <c r="F70" s="215" t="s">
        <v>84</v>
      </c>
      <c r="G70" s="216">
        <v>680860</v>
      </c>
    </row>
    <row r="71" spans="1:7" ht="31.5">
      <c r="A71" s="214" t="s">
        <v>87</v>
      </c>
      <c r="B71" s="215" t="s">
        <v>78</v>
      </c>
      <c r="C71" s="215" t="s">
        <v>14</v>
      </c>
      <c r="D71" s="215" t="s">
        <v>19</v>
      </c>
      <c r="E71" s="215" t="s">
        <v>112</v>
      </c>
      <c r="F71" s="215" t="s">
        <v>88</v>
      </c>
      <c r="G71" s="216">
        <v>18380</v>
      </c>
    </row>
    <row r="72" spans="1:7" ht="31.5">
      <c r="A72" s="214" t="s">
        <v>89</v>
      </c>
      <c r="B72" s="215" t="s">
        <v>78</v>
      </c>
      <c r="C72" s="215" t="s">
        <v>14</v>
      </c>
      <c r="D72" s="215" t="s">
        <v>19</v>
      </c>
      <c r="E72" s="215" t="s">
        <v>112</v>
      </c>
      <c r="F72" s="215" t="s">
        <v>90</v>
      </c>
      <c r="G72" s="216">
        <v>18380</v>
      </c>
    </row>
    <row r="73" spans="1:7" ht="31.5">
      <c r="A73" s="212" t="s">
        <v>113</v>
      </c>
      <c r="B73" s="205" t="s">
        <v>78</v>
      </c>
      <c r="C73" s="205" t="s">
        <v>14</v>
      </c>
      <c r="D73" s="205" t="s">
        <v>19</v>
      </c>
      <c r="E73" s="205" t="s">
        <v>114</v>
      </c>
      <c r="F73" s="205" t="s">
        <v>12</v>
      </c>
      <c r="G73" s="213">
        <v>724978</v>
      </c>
    </row>
    <row r="74" spans="1:7" ht="63">
      <c r="A74" s="214" t="s">
        <v>81</v>
      </c>
      <c r="B74" s="215" t="s">
        <v>78</v>
      </c>
      <c r="C74" s="215" t="s">
        <v>14</v>
      </c>
      <c r="D74" s="215" t="s">
        <v>19</v>
      </c>
      <c r="E74" s="215" t="s">
        <v>114</v>
      </c>
      <c r="F74" s="215" t="s">
        <v>82</v>
      </c>
      <c r="G74" s="216">
        <v>721578</v>
      </c>
    </row>
    <row r="75" spans="1:7" ht="31.5">
      <c r="A75" s="214" t="s">
        <v>83</v>
      </c>
      <c r="B75" s="215" t="s">
        <v>78</v>
      </c>
      <c r="C75" s="215" t="s">
        <v>14</v>
      </c>
      <c r="D75" s="215" t="s">
        <v>19</v>
      </c>
      <c r="E75" s="215" t="s">
        <v>114</v>
      </c>
      <c r="F75" s="215" t="s">
        <v>84</v>
      </c>
      <c r="G75" s="216">
        <v>721578</v>
      </c>
    </row>
    <row r="76" spans="1:7" ht="31.5">
      <c r="A76" s="214" t="s">
        <v>87</v>
      </c>
      <c r="B76" s="215" t="s">
        <v>78</v>
      </c>
      <c r="C76" s="215" t="s">
        <v>14</v>
      </c>
      <c r="D76" s="215" t="s">
        <v>19</v>
      </c>
      <c r="E76" s="215" t="s">
        <v>114</v>
      </c>
      <c r="F76" s="215" t="s">
        <v>88</v>
      </c>
      <c r="G76" s="216">
        <v>3400</v>
      </c>
    </row>
    <row r="77" spans="1:7" ht="31.5">
      <c r="A77" s="214" t="s">
        <v>89</v>
      </c>
      <c r="B77" s="215" t="s">
        <v>78</v>
      </c>
      <c r="C77" s="215" t="s">
        <v>14</v>
      </c>
      <c r="D77" s="215" t="s">
        <v>19</v>
      </c>
      <c r="E77" s="215" t="s">
        <v>114</v>
      </c>
      <c r="F77" s="215" t="s">
        <v>90</v>
      </c>
      <c r="G77" s="216">
        <v>3400</v>
      </c>
    </row>
    <row r="78" spans="1:7" ht="31.5">
      <c r="A78" s="211" t="s">
        <v>20</v>
      </c>
      <c r="B78" s="201" t="s">
        <v>78</v>
      </c>
      <c r="C78" s="201" t="s">
        <v>14</v>
      </c>
      <c r="D78" s="201" t="s">
        <v>21</v>
      </c>
      <c r="E78" s="201" t="s">
        <v>12</v>
      </c>
      <c r="F78" s="201" t="s">
        <v>12</v>
      </c>
      <c r="G78" s="210">
        <v>2087188.77</v>
      </c>
    </row>
    <row r="79" spans="1:7" ht="31.5">
      <c r="A79" s="212" t="s">
        <v>79</v>
      </c>
      <c r="B79" s="205" t="s">
        <v>78</v>
      </c>
      <c r="C79" s="205" t="s">
        <v>14</v>
      </c>
      <c r="D79" s="205" t="s">
        <v>21</v>
      </c>
      <c r="E79" s="205" t="s">
        <v>91</v>
      </c>
      <c r="F79" s="205" t="s">
        <v>12</v>
      </c>
      <c r="G79" s="213">
        <v>1224360.77</v>
      </c>
    </row>
    <row r="80" spans="1:7" ht="63">
      <c r="A80" s="214" t="s">
        <v>81</v>
      </c>
      <c r="B80" s="215" t="s">
        <v>78</v>
      </c>
      <c r="C80" s="215" t="s">
        <v>14</v>
      </c>
      <c r="D80" s="215" t="s">
        <v>21</v>
      </c>
      <c r="E80" s="215" t="s">
        <v>91</v>
      </c>
      <c r="F80" s="215" t="s">
        <v>82</v>
      </c>
      <c r="G80" s="216">
        <v>1224360.77</v>
      </c>
    </row>
    <row r="81" spans="1:7" ht="31.5">
      <c r="A81" s="214" t="s">
        <v>83</v>
      </c>
      <c r="B81" s="215" t="s">
        <v>78</v>
      </c>
      <c r="C81" s="215" t="s">
        <v>14</v>
      </c>
      <c r="D81" s="215" t="s">
        <v>21</v>
      </c>
      <c r="E81" s="215" t="s">
        <v>91</v>
      </c>
      <c r="F81" s="215" t="s">
        <v>84</v>
      </c>
      <c r="G81" s="216">
        <v>1224360.77</v>
      </c>
    </row>
    <row r="82" spans="1:7" ht="31.5">
      <c r="A82" s="212" t="s">
        <v>85</v>
      </c>
      <c r="B82" s="205" t="s">
        <v>78</v>
      </c>
      <c r="C82" s="205" t="s">
        <v>14</v>
      </c>
      <c r="D82" s="205" t="s">
        <v>21</v>
      </c>
      <c r="E82" s="205" t="s">
        <v>92</v>
      </c>
      <c r="F82" s="205" t="s">
        <v>12</v>
      </c>
      <c r="G82" s="213">
        <v>35000</v>
      </c>
    </row>
    <row r="83" spans="1:7" ht="31.5">
      <c r="A83" s="214" t="s">
        <v>87</v>
      </c>
      <c r="B83" s="215" t="s">
        <v>78</v>
      </c>
      <c r="C83" s="215" t="s">
        <v>14</v>
      </c>
      <c r="D83" s="215" t="s">
        <v>21</v>
      </c>
      <c r="E83" s="215" t="s">
        <v>92</v>
      </c>
      <c r="F83" s="215" t="s">
        <v>88</v>
      </c>
      <c r="G83" s="216">
        <v>35000</v>
      </c>
    </row>
    <row r="84" spans="1:7" ht="31.5">
      <c r="A84" s="214" t="s">
        <v>89</v>
      </c>
      <c r="B84" s="215" t="s">
        <v>78</v>
      </c>
      <c r="C84" s="215" t="s">
        <v>14</v>
      </c>
      <c r="D84" s="215" t="s">
        <v>21</v>
      </c>
      <c r="E84" s="215" t="s">
        <v>92</v>
      </c>
      <c r="F84" s="215" t="s">
        <v>90</v>
      </c>
      <c r="G84" s="216">
        <v>35000</v>
      </c>
    </row>
    <row r="85" spans="1:7" ht="47.25">
      <c r="A85" s="212" t="s">
        <v>115</v>
      </c>
      <c r="B85" s="205" t="s">
        <v>78</v>
      </c>
      <c r="C85" s="205" t="s">
        <v>14</v>
      </c>
      <c r="D85" s="205" t="s">
        <v>21</v>
      </c>
      <c r="E85" s="205" t="s">
        <v>116</v>
      </c>
      <c r="F85" s="205" t="s">
        <v>12</v>
      </c>
      <c r="G85" s="213">
        <v>827828</v>
      </c>
    </row>
    <row r="86" spans="1:7" ht="63">
      <c r="A86" s="214" t="s">
        <v>81</v>
      </c>
      <c r="B86" s="215" t="s">
        <v>78</v>
      </c>
      <c r="C86" s="215" t="s">
        <v>14</v>
      </c>
      <c r="D86" s="215" t="s">
        <v>21</v>
      </c>
      <c r="E86" s="215" t="s">
        <v>116</v>
      </c>
      <c r="F86" s="215" t="s">
        <v>82</v>
      </c>
      <c r="G86" s="216">
        <v>787016</v>
      </c>
    </row>
    <row r="87" spans="1:7" ht="31.5">
      <c r="A87" s="214" t="s">
        <v>83</v>
      </c>
      <c r="B87" s="215" t="s">
        <v>78</v>
      </c>
      <c r="C87" s="215" t="s">
        <v>14</v>
      </c>
      <c r="D87" s="215" t="s">
        <v>21</v>
      </c>
      <c r="E87" s="215" t="s">
        <v>116</v>
      </c>
      <c r="F87" s="215" t="s">
        <v>84</v>
      </c>
      <c r="G87" s="216">
        <v>787016</v>
      </c>
    </row>
    <row r="88" spans="1:7" ht="31.5">
      <c r="A88" s="214" t="s">
        <v>87</v>
      </c>
      <c r="B88" s="215" t="s">
        <v>78</v>
      </c>
      <c r="C88" s="215" t="s">
        <v>14</v>
      </c>
      <c r="D88" s="215" t="s">
        <v>21</v>
      </c>
      <c r="E88" s="215" t="s">
        <v>116</v>
      </c>
      <c r="F88" s="215" t="s">
        <v>88</v>
      </c>
      <c r="G88" s="216">
        <v>40812</v>
      </c>
    </row>
    <row r="89" spans="1:7" ht="31.5">
      <c r="A89" s="214" t="s">
        <v>89</v>
      </c>
      <c r="B89" s="215" t="s">
        <v>78</v>
      </c>
      <c r="C89" s="215" t="s">
        <v>14</v>
      </c>
      <c r="D89" s="215" t="s">
        <v>21</v>
      </c>
      <c r="E89" s="215" t="s">
        <v>116</v>
      </c>
      <c r="F89" s="215" t="s">
        <v>90</v>
      </c>
      <c r="G89" s="216">
        <v>40812</v>
      </c>
    </row>
    <row r="90" spans="1:7" ht="15.75">
      <c r="A90" s="211" t="s">
        <v>22</v>
      </c>
      <c r="B90" s="201" t="s">
        <v>78</v>
      </c>
      <c r="C90" s="201" t="s">
        <v>14</v>
      </c>
      <c r="D90" s="201" t="s">
        <v>23</v>
      </c>
      <c r="E90" s="201" t="s">
        <v>12</v>
      </c>
      <c r="F90" s="201" t="s">
        <v>12</v>
      </c>
      <c r="G90" s="210">
        <v>1500000</v>
      </c>
    </row>
    <row r="91" spans="1:7" ht="15.75">
      <c r="A91" s="212" t="s">
        <v>117</v>
      </c>
      <c r="B91" s="205" t="s">
        <v>78</v>
      </c>
      <c r="C91" s="205" t="s">
        <v>14</v>
      </c>
      <c r="D91" s="205" t="s">
        <v>23</v>
      </c>
      <c r="E91" s="205" t="s">
        <v>118</v>
      </c>
      <c r="F91" s="205" t="s">
        <v>12</v>
      </c>
      <c r="G91" s="213">
        <v>1500000</v>
      </c>
    </row>
    <row r="92" spans="1:7" ht="15.75">
      <c r="A92" s="214" t="s">
        <v>101</v>
      </c>
      <c r="B92" s="215" t="s">
        <v>78</v>
      </c>
      <c r="C92" s="215" t="s">
        <v>14</v>
      </c>
      <c r="D92" s="215" t="s">
        <v>23</v>
      </c>
      <c r="E92" s="215" t="s">
        <v>118</v>
      </c>
      <c r="F92" s="215" t="s">
        <v>102</v>
      </c>
      <c r="G92" s="216">
        <v>1500000</v>
      </c>
    </row>
    <row r="93" spans="1:7" ht="15.75">
      <c r="A93" s="214" t="s">
        <v>119</v>
      </c>
      <c r="B93" s="215" t="s">
        <v>78</v>
      </c>
      <c r="C93" s="215" t="s">
        <v>14</v>
      </c>
      <c r="D93" s="215" t="s">
        <v>23</v>
      </c>
      <c r="E93" s="215" t="s">
        <v>118</v>
      </c>
      <c r="F93" s="215" t="s">
        <v>120</v>
      </c>
      <c r="G93" s="216">
        <v>1500000</v>
      </c>
    </row>
    <row r="94" spans="1:7" ht="15.75">
      <c r="A94" s="211" t="s">
        <v>24</v>
      </c>
      <c r="B94" s="201" t="s">
        <v>78</v>
      </c>
      <c r="C94" s="201" t="s">
        <v>14</v>
      </c>
      <c r="D94" s="201" t="s">
        <v>25</v>
      </c>
      <c r="E94" s="201" t="s">
        <v>12</v>
      </c>
      <c r="F94" s="201" t="s">
        <v>12</v>
      </c>
      <c r="G94" s="210">
        <v>25342320</v>
      </c>
    </row>
    <row r="95" spans="1:7" ht="31.5">
      <c r="A95" s="212" t="s">
        <v>121</v>
      </c>
      <c r="B95" s="205" t="s">
        <v>78</v>
      </c>
      <c r="C95" s="205" t="s">
        <v>14</v>
      </c>
      <c r="D95" s="205" t="s">
        <v>25</v>
      </c>
      <c r="E95" s="205" t="s">
        <v>122</v>
      </c>
      <c r="F95" s="205" t="s">
        <v>12</v>
      </c>
      <c r="G95" s="213">
        <v>320000</v>
      </c>
    </row>
    <row r="96" spans="1:7" ht="31.5">
      <c r="A96" s="214" t="s">
        <v>123</v>
      </c>
      <c r="B96" s="215" t="s">
        <v>78</v>
      </c>
      <c r="C96" s="215" t="s">
        <v>14</v>
      </c>
      <c r="D96" s="215" t="s">
        <v>25</v>
      </c>
      <c r="E96" s="215" t="s">
        <v>122</v>
      </c>
      <c r="F96" s="215" t="s">
        <v>124</v>
      </c>
      <c r="G96" s="216">
        <v>320000</v>
      </c>
    </row>
    <row r="97" spans="1:7" ht="31.5">
      <c r="A97" s="214" t="s">
        <v>125</v>
      </c>
      <c r="B97" s="215" t="s">
        <v>78</v>
      </c>
      <c r="C97" s="215" t="s">
        <v>14</v>
      </c>
      <c r="D97" s="215" t="s">
        <v>25</v>
      </c>
      <c r="E97" s="215" t="s">
        <v>122</v>
      </c>
      <c r="F97" s="215" t="s">
        <v>126</v>
      </c>
      <c r="G97" s="216">
        <v>320000</v>
      </c>
    </row>
    <row r="98" spans="1:7" ht="63">
      <c r="A98" s="212" t="s">
        <v>127</v>
      </c>
      <c r="B98" s="205" t="s">
        <v>78</v>
      </c>
      <c r="C98" s="205" t="s">
        <v>14</v>
      </c>
      <c r="D98" s="205" t="s">
        <v>25</v>
      </c>
      <c r="E98" s="205" t="s">
        <v>128</v>
      </c>
      <c r="F98" s="205" t="s">
        <v>12</v>
      </c>
      <c r="G98" s="213">
        <v>331100</v>
      </c>
    </row>
    <row r="99" spans="1:7" ht="31.5">
      <c r="A99" s="214" t="s">
        <v>123</v>
      </c>
      <c r="B99" s="215" t="s">
        <v>78</v>
      </c>
      <c r="C99" s="215" t="s">
        <v>14</v>
      </c>
      <c r="D99" s="215" t="s">
        <v>25</v>
      </c>
      <c r="E99" s="215" t="s">
        <v>128</v>
      </c>
      <c r="F99" s="215" t="s">
        <v>124</v>
      </c>
      <c r="G99" s="216">
        <v>331100</v>
      </c>
    </row>
    <row r="100" spans="1:7" ht="31.5">
      <c r="A100" s="214" t="s">
        <v>125</v>
      </c>
      <c r="B100" s="215" t="s">
        <v>78</v>
      </c>
      <c r="C100" s="215" t="s">
        <v>14</v>
      </c>
      <c r="D100" s="215" t="s">
        <v>25</v>
      </c>
      <c r="E100" s="215" t="s">
        <v>128</v>
      </c>
      <c r="F100" s="215" t="s">
        <v>126</v>
      </c>
      <c r="G100" s="216">
        <v>331100</v>
      </c>
    </row>
    <row r="101" spans="1:7" ht="31.5">
      <c r="A101" s="212" t="s">
        <v>129</v>
      </c>
      <c r="B101" s="205" t="s">
        <v>78</v>
      </c>
      <c r="C101" s="205" t="s">
        <v>14</v>
      </c>
      <c r="D101" s="205" t="s">
        <v>25</v>
      </c>
      <c r="E101" s="205" t="s">
        <v>130</v>
      </c>
      <c r="F101" s="205" t="s">
        <v>12</v>
      </c>
      <c r="G101" s="213">
        <v>15000</v>
      </c>
    </row>
    <row r="102" spans="1:7" ht="31.5">
      <c r="A102" s="214" t="s">
        <v>87</v>
      </c>
      <c r="B102" s="215" t="s">
        <v>78</v>
      </c>
      <c r="C102" s="215" t="s">
        <v>14</v>
      </c>
      <c r="D102" s="215" t="s">
        <v>25</v>
      </c>
      <c r="E102" s="215" t="s">
        <v>130</v>
      </c>
      <c r="F102" s="215" t="s">
        <v>88</v>
      </c>
      <c r="G102" s="216">
        <v>15000</v>
      </c>
    </row>
    <row r="103" spans="1:7" ht="31.5">
      <c r="A103" s="214" t="s">
        <v>89</v>
      </c>
      <c r="B103" s="215" t="s">
        <v>78</v>
      </c>
      <c r="C103" s="215" t="s">
        <v>14</v>
      </c>
      <c r="D103" s="215" t="s">
        <v>25</v>
      </c>
      <c r="E103" s="215" t="s">
        <v>130</v>
      </c>
      <c r="F103" s="215" t="s">
        <v>90</v>
      </c>
      <c r="G103" s="216">
        <v>15000</v>
      </c>
    </row>
    <row r="104" spans="1:7" ht="15.75">
      <c r="A104" s="212" t="s">
        <v>131</v>
      </c>
      <c r="B104" s="205" t="s">
        <v>78</v>
      </c>
      <c r="C104" s="205" t="s">
        <v>14</v>
      </c>
      <c r="D104" s="205" t="s">
        <v>25</v>
      </c>
      <c r="E104" s="205" t="s">
        <v>132</v>
      </c>
      <c r="F104" s="205" t="s">
        <v>12</v>
      </c>
      <c r="G104" s="213">
        <v>65000</v>
      </c>
    </row>
    <row r="105" spans="1:7" ht="31.5">
      <c r="A105" s="214" t="s">
        <v>87</v>
      </c>
      <c r="B105" s="215" t="s">
        <v>78</v>
      </c>
      <c r="C105" s="215" t="s">
        <v>14</v>
      </c>
      <c r="D105" s="215" t="s">
        <v>25</v>
      </c>
      <c r="E105" s="215" t="s">
        <v>132</v>
      </c>
      <c r="F105" s="215" t="s">
        <v>88</v>
      </c>
      <c r="G105" s="216">
        <v>65000</v>
      </c>
    </row>
    <row r="106" spans="1:7" ht="31.5">
      <c r="A106" s="214" t="s">
        <v>89</v>
      </c>
      <c r="B106" s="215" t="s">
        <v>78</v>
      </c>
      <c r="C106" s="215" t="s">
        <v>14</v>
      </c>
      <c r="D106" s="215" t="s">
        <v>25</v>
      </c>
      <c r="E106" s="215" t="s">
        <v>132</v>
      </c>
      <c r="F106" s="215" t="s">
        <v>90</v>
      </c>
      <c r="G106" s="216">
        <v>65000</v>
      </c>
    </row>
    <row r="107" spans="1:7" ht="31.5">
      <c r="A107" s="212" t="s">
        <v>133</v>
      </c>
      <c r="B107" s="205" t="s">
        <v>78</v>
      </c>
      <c r="C107" s="205" t="s">
        <v>14</v>
      </c>
      <c r="D107" s="205" t="s">
        <v>25</v>
      </c>
      <c r="E107" s="205" t="s">
        <v>134</v>
      </c>
      <c r="F107" s="205" t="s">
        <v>12</v>
      </c>
      <c r="G107" s="213">
        <v>105000</v>
      </c>
    </row>
    <row r="108" spans="1:7" ht="31.5">
      <c r="A108" s="214" t="s">
        <v>87</v>
      </c>
      <c r="B108" s="215" t="s">
        <v>78</v>
      </c>
      <c r="C108" s="215" t="s">
        <v>14</v>
      </c>
      <c r="D108" s="215" t="s">
        <v>25</v>
      </c>
      <c r="E108" s="215" t="s">
        <v>134</v>
      </c>
      <c r="F108" s="215" t="s">
        <v>88</v>
      </c>
      <c r="G108" s="216">
        <v>105000</v>
      </c>
    </row>
    <row r="109" spans="1:7" ht="31.5">
      <c r="A109" s="214" t="s">
        <v>89</v>
      </c>
      <c r="B109" s="215" t="s">
        <v>78</v>
      </c>
      <c r="C109" s="215" t="s">
        <v>14</v>
      </c>
      <c r="D109" s="215" t="s">
        <v>25</v>
      </c>
      <c r="E109" s="215" t="s">
        <v>134</v>
      </c>
      <c r="F109" s="215" t="s">
        <v>90</v>
      </c>
      <c r="G109" s="216">
        <v>105000</v>
      </c>
    </row>
    <row r="110" spans="1:7" ht="31.5">
      <c r="A110" s="212" t="s">
        <v>135</v>
      </c>
      <c r="B110" s="205" t="s">
        <v>78</v>
      </c>
      <c r="C110" s="205" t="s">
        <v>14</v>
      </c>
      <c r="D110" s="205" t="s">
        <v>25</v>
      </c>
      <c r="E110" s="205" t="s">
        <v>136</v>
      </c>
      <c r="F110" s="205" t="s">
        <v>12</v>
      </c>
      <c r="G110" s="213">
        <v>60000</v>
      </c>
    </row>
    <row r="111" spans="1:7" ht="31.5">
      <c r="A111" s="214" t="s">
        <v>87</v>
      </c>
      <c r="B111" s="215" t="s">
        <v>78</v>
      </c>
      <c r="C111" s="215" t="s">
        <v>14</v>
      </c>
      <c r="D111" s="215" t="s">
        <v>25</v>
      </c>
      <c r="E111" s="215" t="s">
        <v>136</v>
      </c>
      <c r="F111" s="215" t="s">
        <v>88</v>
      </c>
      <c r="G111" s="216">
        <v>60000</v>
      </c>
    </row>
    <row r="112" spans="1:7" ht="31.5">
      <c r="A112" s="214" t="s">
        <v>89</v>
      </c>
      <c r="B112" s="215" t="s">
        <v>78</v>
      </c>
      <c r="C112" s="215" t="s">
        <v>14</v>
      </c>
      <c r="D112" s="215" t="s">
        <v>25</v>
      </c>
      <c r="E112" s="215" t="s">
        <v>136</v>
      </c>
      <c r="F112" s="215" t="s">
        <v>90</v>
      </c>
      <c r="G112" s="216">
        <v>60000</v>
      </c>
    </row>
    <row r="113" spans="1:7" ht="15.75">
      <c r="A113" s="212" t="s">
        <v>137</v>
      </c>
      <c r="B113" s="205" t="s">
        <v>78</v>
      </c>
      <c r="C113" s="205" t="s">
        <v>14</v>
      </c>
      <c r="D113" s="205" t="s">
        <v>25</v>
      </c>
      <c r="E113" s="205" t="s">
        <v>138</v>
      </c>
      <c r="F113" s="205" t="s">
        <v>12</v>
      </c>
      <c r="G113" s="213">
        <v>225000</v>
      </c>
    </row>
    <row r="114" spans="1:7" ht="31.5">
      <c r="A114" s="214" t="s">
        <v>87</v>
      </c>
      <c r="B114" s="215" t="s">
        <v>78</v>
      </c>
      <c r="C114" s="215" t="s">
        <v>14</v>
      </c>
      <c r="D114" s="215" t="s">
        <v>25</v>
      </c>
      <c r="E114" s="215" t="s">
        <v>138</v>
      </c>
      <c r="F114" s="215" t="s">
        <v>88</v>
      </c>
      <c r="G114" s="216">
        <v>225000</v>
      </c>
    </row>
    <row r="115" spans="1:7" ht="31.5">
      <c r="A115" s="214" t="s">
        <v>89</v>
      </c>
      <c r="B115" s="215" t="s">
        <v>78</v>
      </c>
      <c r="C115" s="215" t="s">
        <v>14</v>
      </c>
      <c r="D115" s="215" t="s">
        <v>25</v>
      </c>
      <c r="E115" s="215" t="s">
        <v>138</v>
      </c>
      <c r="F115" s="215" t="s">
        <v>90</v>
      </c>
      <c r="G115" s="216">
        <v>225000</v>
      </c>
    </row>
    <row r="116" spans="1:7" ht="31.5">
      <c r="A116" s="212" t="s">
        <v>139</v>
      </c>
      <c r="B116" s="205" t="s">
        <v>78</v>
      </c>
      <c r="C116" s="205" t="s">
        <v>14</v>
      </c>
      <c r="D116" s="205" t="s">
        <v>25</v>
      </c>
      <c r="E116" s="205" t="s">
        <v>140</v>
      </c>
      <c r="F116" s="205" t="s">
        <v>12</v>
      </c>
      <c r="G116" s="213">
        <v>64100</v>
      </c>
    </row>
    <row r="117" spans="1:7" ht="63">
      <c r="A117" s="214" t="s">
        <v>81</v>
      </c>
      <c r="B117" s="215" t="s">
        <v>78</v>
      </c>
      <c r="C117" s="215" t="s">
        <v>14</v>
      </c>
      <c r="D117" s="215" t="s">
        <v>25</v>
      </c>
      <c r="E117" s="215" t="s">
        <v>140</v>
      </c>
      <c r="F117" s="215" t="s">
        <v>82</v>
      </c>
      <c r="G117" s="216">
        <v>64100</v>
      </c>
    </row>
    <row r="118" spans="1:7" ht="31.5">
      <c r="A118" s="214" t="s">
        <v>83</v>
      </c>
      <c r="B118" s="215" t="s">
        <v>78</v>
      </c>
      <c r="C118" s="215" t="s">
        <v>14</v>
      </c>
      <c r="D118" s="215" t="s">
        <v>25</v>
      </c>
      <c r="E118" s="215" t="s">
        <v>140</v>
      </c>
      <c r="F118" s="215" t="s">
        <v>84</v>
      </c>
      <c r="G118" s="216">
        <v>64100</v>
      </c>
    </row>
    <row r="119" spans="1:7" ht="31.5">
      <c r="A119" s="212" t="s">
        <v>141</v>
      </c>
      <c r="B119" s="205" t="s">
        <v>78</v>
      </c>
      <c r="C119" s="205" t="s">
        <v>14</v>
      </c>
      <c r="D119" s="205" t="s">
        <v>25</v>
      </c>
      <c r="E119" s="205" t="s">
        <v>142</v>
      </c>
      <c r="F119" s="205" t="s">
        <v>12</v>
      </c>
      <c r="G119" s="213">
        <v>397920</v>
      </c>
    </row>
    <row r="120" spans="1:7" ht="31.5">
      <c r="A120" s="214" t="s">
        <v>87</v>
      </c>
      <c r="B120" s="215" t="s">
        <v>78</v>
      </c>
      <c r="C120" s="215" t="s">
        <v>14</v>
      </c>
      <c r="D120" s="215" t="s">
        <v>25</v>
      </c>
      <c r="E120" s="215" t="s">
        <v>142</v>
      </c>
      <c r="F120" s="215" t="s">
        <v>88</v>
      </c>
      <c r="G120" s="216">
        <v>397920</v>
      </c>
    </row>
    <row r="121" spans="1:7" ht="31.5">
      <c r="A121" s="214" t="s">
        <v>89</v>
      </c>
      <c r="B121" s="215" t="s">
        <v>78</v>
      </c>
      <c r="C121" s="215" t="s">
        <v>14</v>
      </c>
      <c r="D121" s="215" t="s">
        <v>25</v>
      </c>
      <c r="E121" s="215" t="s">
        <v>142</v>
      </c>
      <c r="F121" s="215" t="s">
        <v>90</v>
      </c>
      <c r="G121" s="216">
        <v>397920</v>
      </c>
    </row>
    <row r="122" spans="1:7" ht="31.5">
      <c r="A122" s="212" t="s">
        <v>143</v>
      </c>
      <c r="B122" s="205" t="s">
        <v>78</v>
      </c>
      <c r="C122" s="205" t="s">
        <v>14</v>
      </c>
      <c r="D122" s="205" t="s">
        <v>25</v>
      </c>
      <c r="E122" s="205" t="s">
        <v>144</v>
      </c>
      <c r="F122" s="205" t="s">
        <v>12</v>
      </c>
      <c r="G122" s="213">
        <v>5000</v>
      </c>
    </row>
    <row r="123" spans="1:7" ht="31.5">
      <c r="A123" s="214" t="s">
        <v>87</v>
      </c>
      <c r="B123" s="215" t="s">
        <v>78</v>
      </c>
      <c r="C123" s="215" t="s">
        <v>14</v>
      </c>
      <c r="D123" s="215" t="s">
        <v>25</v>
      </c>
      <c r="E123" s="215" t="s">
        <v>144</v>
      </c>
      <c r="F123" s="215" t="s">
        <v>88</v>
      </c>
      <c r="G123" s="216">
        <v>5000</v>
      </c>
    </row>
    <row r="124" spans="1:7" ht="31.5">
      <c r="A124" s="214" t="s">
        <v>89</v>
      </c>
      <c r="B124" s="215" t="s">
        <v>78</v>
      </c>
      <c r="C124" s="215" t="s">
        <v>14</v>
      </c>
      <c r="D124" s="215" t="s">
        <v>25</v>
      </c>
      <c r="E124" s="215" t="s">
        <v>144</v>
      </c>
      <c r="F124" s="215" t="s">
        <v>90</v>
      </c>
      <c r="G124" s="216">
        <v>5000</v>
      </c>
    </row>
    <row r="125" spans="1:7" ht="47.25">
      <c r="A125" s="212" t="s">
        <v>145</v>
      </c>
      <c r="B125" s="205" t="s">
        <v>78</v>
      </c>
      <c r="C125" s="205" t="s">
        <v>14</v>
      </c>
      <c r="D125" s="205" t="s">
        <v>25</v>
      </c>
      <c r="E125" s="205" t="s">
        <v>146</v>
      </c>
      <c r="F125" s="205" t="s">
        <v>12</v>
      </c>
      <c r="G125" s="213">
        <v>649000</v>
      </c>
    </row>
    <row r="126" spans="1:7" ht="31.5">
      <c r="A126" s="214" t="s">
        <v>87</v>
      </c>
      <c r="B126" s="215" t="s">
        <v>78</v>
      </c>
      <c r="C126" s="215" t="s">
        <v>14</v>
      </c>
      <c r="D126" s="215" t="s">
        <v>25</v>
      </c>
      <c r="E126" s="215" t="s">
        <v>146</v>
      </c>
      <c r="F126" s="215" t="s">
        <v>88</v>
      </c>
      <c r="G126" s="216">
        <v>649000</v>
      </c>
    </row>
    <row r="127" spans="1:7" ht="31.5">
      <c r="A127" s="214" t="s">
        <v>89</v>
      </c>
      <c r="B127" s="215" t="s">
        <v>78</v>
      </c>
      <c r="C127" s="215" t="s">
        <v>14</v>
      </c>
      <c r="D127" s="215" t="s">
        <v>25</v>
      </c>
      <c r="E127" s="215" t="s">
        <v>146</v>
      </c>
      <c r="F127" s="215" t="s">
        <v>90</v>
      </c>
      <c r="G127" s="216">
        <v>649000</v>
      </c>
    </row>
    <row r="128" spans="1:7" ht="31.5">
      <c r="A128" s="212" t="s">
        <v>147</v>
      </c>
      <c r="B128" s="205" t="s">
        <v>78</v>
      </c>
      <c r="C128" s="205" t="s">
        <v>14</v>
      </c>
      <c r="D128" s="205" t="s">
        <v>25</v>
      </c>
      <c r="E128" s="205" t="s">
        <v>148</v>
      </c>
      <c r="F128" s="205" t="s">
        <v>12</v>
      </c>
      <c r="G128" s="213">
        <v>220000</v>
      </c>
    </row>
    <row r="129" spans="1:7" ht="31.5">
      <c r="A129" s="214" t="s">
        <v>87</v>
      </c>
      <c r="B129" s="215" t="s">
        <v>78</v>
      </c>
      <c r="C129" s="215" t="s">
        <v>14</v>
      </c>
      <c r="D129" s="215" t="s">
        <v>25</v>
      </c>
      <c r="E129" s="215" t="s">
        <v>148</v>
      </c>
      <c r="F129" s="215" t="s">
        <v>88</v>
      </c>
      <c r="G129" s="216">
        <v>220000</v>
      </c>
    </row>
    <row r="130" spans="1:7" ht="31.5">
      <c r="A130" s="214" t="s">
        <v>89</v>
      </c>
      <c r="B130" s="215" t="s">
        <v>78</v>
      </c>
      <c r="C130" s="215" t="s">
        <v>14</v>
      </c>
      <c r="D130" s="215" t="s">
        <v>25</v>
      </c>
      <c r="E130" s="215" t="s">
        <v>148</v>
      </c>
      <c r="F130" s="215" t="s">
        <v>90</v>
      </c>
      <c r="G130" s="216">
        <v>220000</v>
      </c>
    </row>
    <row r="131" spans="1:7" ht="47.25">
      <c r="A131" s="212" t="s">
        <v>149</v>
      </c>
      <c r="B131" s="205" t="s">
        <v>78</v>
      </c>
      <c r="C131" s="205" t="s">
        <v>14</v>
      </c>
      <c r="D131" s="205" t="s">
        <v>25</v>
      </c>
      <c r="E131" s="205" t="s">
        <v>150</v>
      </c>
      <c r="F131" s="205" t="s">
        <v>12</v>
      </c>
      <c r="G131" s="213">
        <v>100000</v>
      </c>
    </row>
    <row r="132" spans="1:7" ht="31.5">
      <c r="A132" s="214" t="s">
        <v>87</v>
      </c>
      <c r="B132" s="215" t="s">
        <v>78</v>
      </c>
      <c r="C132" s="215" t="s">
        <v>14</v>
      </c>
      <c r="D132" s="215" t="s">
        <v>25</v>
      </c>
      <c r="E132" s="215" t="s">
        <v>150</v>
      </c>
      <c r="F132" s="215" t="s">
        <v>88</v>
      </c>
      <c r="G132" s="216">
        <v>100000</v>
      </c>
    </row>
    <row r="133" spans="1:7" ht="31.5">
      <c r="A133" s="214" t="s">
        <v>89</v>
      </c>
      <c r="B133" s="215" t="s">
        <v>78</v>
      </c>
      <c r="C133" s="215" t="s">
        <v>14</v>
      </c>
      <c r="D133" s="215" t="s">
        <v>25</v>
      </c>
      <c r="E133" s="215" t="s">
        <v>150</v>
      </c>
      <c r="F133" s="215" t="s">
        <v>90</v>
      </c>
      <c r="G133" s="216">
        <v>100000</v>
      </c>
    </row>
    <row r="134" spans="1:7" ht="47.25">
      <c r="A134" s="212" t="s">
        <v>151</v>
      </c>
      <c r="B134" s="205" t="s">
        <v>78</v>
      </c>
      <c r="C134" s="205" t="s">
        <v>14</v>
      </c>
      <c r="D134" s="205" t="s">
        <v>25</v>
      </c>
      <c r="E134" s="205" t="s">
        <v>152</v>
      </c>
      <c r="F134" s="205" t="s">
        <v>12</v>
      </c>
      <c r="G134" s="213">
        <v>4705400</v>
      </c>
    </row>
    <row r="135" spans="1:7" ht="31.5">
      <c r="A135" s="214" t="s">
        <v>87</v>
      </c>
      <c r="B135" s="215" t="s">
        <v>78</v>
      </c>
      <c r="C135" s="215" t="s">
        <v>14</v>
      </c>
      <c r="D135" s="215" t="s">
        <v>25</v>
      </c>
      <c r="E135" s="215" t="s">
        <v>152</v>
      </c>
      <c r="F135" s="215" t="s">
        <v>88</v>
      </c>
      <c r="G135" s="216">
        <v>4705400</v>
      </c>
    </row>
    <row r="136" spans="1:7" ht="31.5">
      <c r="A136" s="214" t="s">
        <v>89</v>
      </c>
      <c r="B136" s="215" t="s">
        <v>78</v>
      </c>
      <c r="C136" s="215" t="s">
        <v>14</v>
      </c>
      <c r="D136" s="215" t="s">
        <v>25</v>
      </c>
      <c r="E136" s="215" t="s">
        <v>152</v>
      </c>
      <c r="F136" s="215" t="s">
        <v>90</v>
      </c>
      <c r="G136" s="216">
        <v>4705400</v>
      </c>
    </row>
    <row r="137" spans="1:7" ht="31.5">
      <c r="A137" s="212" t="s">
        <v>153</v>
      </c>
      <c r="B137" s="205" t="s">
        <v>78</v>
      </c>
      <c r="C137" s="205" t="s">
        <v>14</v>
      </c>
      <c r="D137" s="205" t="s">
        <v>25</v>
      </c>
      <c r="E137" s="205" t="s">
        <v>154</v>
      </c>
      <c r="F137" s="205" t="s">
        <v>12</v>
      </c>
      <c r="G137" s="213">
        <v>350000</v>
      </c>
    </row>
    <row r="138" spans="1:7" ht="15.75">
      <c r="A138" s="214" t="s">
        <v>101</v>
      </c>
      <c r="B138" s="215" t="s">
        <v>78</v>
      </c>
      <c r="C138" s="215" t="s">
        <v>14</v>
      </c>
      <c r="D138" s="215" t="s">
        <v>25</v>
      </c>
      <c r="E138" s="215" t="s">
        <v>154</v>
      </c>
      <c r="F138" s="215" t="s">
        <v>102</v>
      </c>
      <c r="G138" s="216">
        <v>350000</v>
      </c>
    </row>
    <row r="139" spans="1:7" ht="15.75">
      <c r="A139" s="214" t="s">
        <v>103</v>
      </c>
      <c r="B139" s="215" t="s">
        <v>78</v>
      </c>
      <c r="C139" s="215" t="s">
        <v>14</v>
      </c>
      <c r="D139" s="215" t="s">
        <v>25</v>
      </c>
      <c r="E139" s="215" t="s">
        <v>154</v>
      </c>
      <c r="F139" s="215" t="s">
        <v>104</v>
      </c>
      <c r="G139" s="216">
        <v>350000</v>
      </c>
    </row>
    <row r="140" spans="1:7" ht="31.5">
      <c r="A140" s="212" t="s">
        <v>155</v>
      </c>
      <c r="B140" s="205" t="s">
        <v>78</v>
      </c>
      <c r="C140" s="205" t="s">
        <v>14</v>
      </c>
      <c r="D140" s="205" t="s">
        <v>25</v>
      </c>
      <c r="E140" s="205" t="s">
        <v>156</v>
      </c>
      <c r="F140" s="205" t="s">
        <v>12</v>
      </c>
      <c r="G140" s="213">
        <v>755000</v>
      </c>
    </row>
    <row r="141" spans="1:7" ht="31.5">
      <c r="A141" s="214" t="s">
        <v>87</v>
      </c>
      <c r="B141" s="215" t="s">
        <v>78</v>
      </c>
      <c r="C141" s="215" t="s">
        <v>14</v>
      </c>
      <c r="D141" s="215" t="s">
        <v>25</v>
      </c>
      <c r="E141" s="215" t="s">
        <v>156</v>
      </c>
      <c r="F141" s="215" t="s">
        <v>88</v>
      </c>
      <c r="G141" s="216">
        <v>735000</v>
      </c>
    </row>
    <row r="142" spans="1:7" ht="31.5">
      <c r="A142" s="214" t="s">
        <v>89</v>
      </c>
      <c r="B142" s="215" t="s">
        <v>78</v>
      </c>
      <c r="C142" s="215" t="s">
        <v>14</v>
      </c>
      <c r="D142" s="215" t="s">
        <v>25</v>
      </c>
      <c r="E142" s="215" t="s">
        <v>156</v>
      </c>
      <c r="F142" s="215" t="s">
        <v>90</v>
      </c>
      <c r="G142" s="216">
        <v>735000</v>
      </c>
    </row>
    <row r="143" spans="1:7" ht="15.75">
      <c r="A143" s="214" t="s">
        <v>157</v>
      </c>
      <c r="B143" s="215" t="s">
        <v>78</v>
      </c>
      <c r="C143" s="215" t="s">
        <v>14</v>
      </c>
      <c r="D143" s="215" t="s">
        <v>25</v>
      </c>
      <c r="E143" s="215" t="s">
        <v>156</v>
      </c>
      <c r="F143" s="215" t="s">
        <v>158</v>
      </c>
      <c r="G143" s="216">
        <v>20000</v>
      </c>
    </row>
    <row r="144" spans="1:7" ht="15.75">
      <c r="A144" s="214" t="s">
        <v>159</v>
      </c>
      <c r="B144" s="215" t="s">
        <v>78</v>
      </c>
      <c r="C144" s="215" t="s">
        <v>14</v>
      </c>
      <c r="D144" s="215" t="s">
        <v>25</v>
      </c>
      <c r="E144" s="215" t="s">
        <v>156</v>
      </c>
      <c r="F144" s="215" t="s">
        <v>160</v>
      </c>
      <c r="G144" s="216">
        <v>20000</v>
      </c>
    </row>
    <row r="145" spans="1:7" ht="31.5">
      <c r="A145" s="212" t="s">
        <v>161</v>
      </c>
      <c r="B145" s="205" t="s">
        <v>78</v>
      </c>
      <c r="C145" s="205" t="s">
        <v>14</v>
      </c>
      <c r="D145" s="205" t="s">
        <v>25</v>
      </c>
      <c r="E145" s="205" t="s">
        <v>162</v>
      </c>
      <c r="F145" s="205" t="s">
        <v>12</v>
      </c>
      <c r="G145" s="213">
        <v>2846700</v>
      </c>
    </row>
    <row r="146" spans="1:7" ht="63">
      <c r="A146" s="214" t="s">
        <v>81</v>
      </c>
      <c r="B146" s="215" t="s">
        <v>78</v>
      </c>
      <c r="C146" s="215" t="s">
        <v>14</v>
      </c>
      <c r="D146" s="215" t="s">
        <v>25</v>
      </c>
      <c r="E146" s="215" t="s">
        <v>162</v>
      </c>
      <c r="F146" s="215" t="s">
        <v>82</v>
      </c>
      <c r="G146" s="216">
        <v>2049292</v>
      </c>
    </row>
    <row r="147" spans="1:7" ht="31.5">
      <c r="A147" s="214" t="s">
        <v>83</v>
      </c>
      <c r="B147" s="215" t="s">
        <v>78</v>
      </c>
      <c r="C147" s="215" t="s">
        <v>14</v>
      </c>
      <c r="D147" s="215" t="s">
        <v>25</v>
      </c>
      <c r="E147" s="215" t="s">
        <v>162</v>
      </c>
      <c r="F147" s="215" t="s">
        <v>84</v>
      </c>
      <c r="G147" s="216">
        <v>2049292</v>
      </c>
    </row>
    <row r="148" spans="1:7" ht="31.5">
      <c r="A148" s="214" t="s">
        <v>87</v>
      </c>
      <c r="B148" s="215" t="s">
        <v>78</v>
      </c>
      <c r="C148" s="215" t="s">
        <v>14</v>
      </c>
      <c r="D148" s="215" t="s">
        <v>25</v>
      </c>
      <c r="E148" s="215" t="s">
        <v>162</v>
      </c>
      <c r="F148" s="215" t="s">
        <v>88</v>
      </c>
      <c r="G148" s="216">
        <v>797408</v>
      </c>
    </row>
    <row r="149" spans="1:7" ht="31.5">
      <c r="A149" s="214" t="s">
        <v>89</v>
      </c>
      <c r="B149" s="215" t="s">
        <v>78</v>
      </c>
      <c r="C149" s="215" t="s">
        <v>14</v>
      </c>
      <c r="D149" s="215" t="s">
        <v>25</v>
      </c>
      <c r="E149" s="215" t="s">
        <v>162</v>
      </c>
      <c r="F149" s="215" t="s">
        <v>90</v>
      </c>
      <c r="G149" s="216">
        <v>797408</v>
      </c>
    </row>
    <row r="150" spans="1:7" ht="31.5">
      <c r="A150" s="212" t="s">
        <v>163</v>
      </c>
      <c r="B150" s="205" t="s">
        <v>78</v>
      </c>
      <c r="C150" s="205" t="s">
        <v>14</v>
      </c>
      <c r="D150" s="205" t="s">
        <v>25</v>
      </c>
      <c r="E150" s="205" t="s">
        <v>164</v>
      </c>
      <c r="F150" s="205" t="s">
        <v>12</v>
      </c>
      <c r="G150" s="213">
        <v>13200000</v>
      </c>
    </row>
    <row r="151" spans="1:7" ht="31.5">
      <c r="A151" s="214" t="s">
        <v>87</v>
      </c>
      <c r="B151" s="215" t="s">
        <v>78</v>
      </c>
      <c r="C151" s="215" t="s">
        <v>14</v>
      </c>
      <c r="D151" s="215" t="s">
        <v>25</v>
      </c>
      <c r="E151" s="215" t="s">
        <v>164</v>
      </c>
      <c r="F151" s="215" t="s">
        <v>88</v>
      </c>
      <c r="G151" s="216">
        <v>12881128.869999999</v>
      </c>
    </row>
    <row r="152" spans="1:7" ht="31.5">
      <c r="A152" s="214" t="s">
        <v>89</v>
      </c>
      <c r="B152" s="215" t="s">
        <v>78</v>
      </c>
      <c r="C152" s="215" t="s">
        <v>14</v>
      </c>
      <c r="D152" s="215" t="s">
        <v>25</v>
      </c>
      <c r="E152" s="215" t="s">
        <v>164</v>
      </c>
      <c r="F152" s="215" t="s">
        <v>90</v>
      </c>
      <c r="G152" s="216">
        <v>12881128.869999999</v>
      </c>
    </row>
    <row r="153" spans="1:7" ht="31.5">
      <c r="A153" s="214" t="s">
        <v>189</v>
      </c>
      <c r="B153" s="215" t="s">
        <v>78</v>
      </c>
      <c r="C153" s="215" t="s">
        <v>14</v>
      </c>
      <c r="D153" s="215" t="s">
        <v>25</v>
      </c>
      <c r="E153" s="215" t="s">
        <v>164</v>
      </c>
      <c r="F153" s="215" t="s">
        <v>190</v>
      </c>
      <c r="G153" s="216">
        <v>318871.13</v>
      </c>
    </row>
    <row r="154" spans="1:7" ht="15.75">
      <c r="A154" s="214" t="s">
        <v>191</v>
      </c>
      <c r="B154" s="215" t="s">
        <v>78</v>
      </c>
      <c r="C154" s="215" t="s">
        <v>14</v>
      </c>
      <c r="D154" s="215" t="s">
        <v>25</v>
      </c>
      <c r="E154" s="215" t="s">
        <v>164</v>
      </c>
      <c r="F154" s="215" t="s">
        <v>192</v>
      </c>
      <c r="G154" s="216">
        <v>318871.13</v>
      </c>
    </row>
    <row r="155" spans="1:7" ht="31.5">
      <c r="A155" s="212" t="s">
        <v>165</v>
      </c>
      <c r="B155" s="205" t="s">
        <v>78</v>
      </c>
      <c r="C155" s="205" t="s">
        <v>14</v>
      </c>
      <c r="D155" s="205" t="s">
        <v>25</v>
      </c>
      <c r="E155" s="205" t="s">
        <v>166</v>
      </c>
      <c r="F155" s="205" t="s">
        <v>12</v>
      </c>
      <c r="G155" s="213">
        <v>928100</v>
      </c>
    </row>
    <row r="156" spans="1:7" ht="31.5">
      <c r="A156" s="214" t="s">
        <v>87</v>
      </c>
      <c r="B156" s="215" t="s">
        <v>78</v>
      </c>
      <c r="C156" s="215" t="s">
        <v>14</v>
      </c>
      <c r="D156" s="215" t="s">
        <v>25</v>
      </c>
      <c r="E156" s="215" t="s">
        <v>166</v>
      </c>
      <c r="F156" s="215" t="s">
        <v>88</v>
      </c>
      <c r="G156" s="216">
        <v>925160</v>
      </c>
    </row>
    <row r="157" spans="1:7" ht="31.5">
      <c r="A157" s="214" t="s">
        <v>89</v>
      </c>
      <c r="B157" s="215" t="s">
        <v>78</v>
      </c>
      <c r="C157" s="215" t="s">
        <v>14</v>
      </c>
      <c r="D157" s="215" t="s">
        <v>25</v>
      </c>
      <c r="E157" s="215" t="s">
        <v>166</v>
      </c>
      <c r="F157" s="215" t="s">
        <v>90</v>
      </c>
      <c r="G157" s="216">
        <v>925160</v>
      </c>
    </row>
    <row r="158" spans="1:7" ht="15.75">
      <c r="A158" s="214" t="s">
        <v>101</v>
      </c>
      <c r="B158" s="215" t="s">
        <v>78</v>
      </c>
      <c r="C158" s="215" t="s">
        <v>14</v>
      </c>
      <c r="D158" s="215" t="s">
        <v>25</v>
      </c>
      <c r="E158" s="215" t="s">
        <v>166</v>
      </c>
      <c r="F158" s="215" t="s">
        <v>102</v>
      </c>
      <c r="G158" s="216">
        <v>2940</v>
      </c>
    </row>
    <row r="159" spans="1:7" ht="15.75">
      <c r="A159" s="214" t="s">
        <v>103</v>
      </c>
      <c r="B159" s="215" t="s">
        <v>78</v>
      </c>
      <c r="C159" s="215" t="s">
        <v>14</v>
      </c>
      <c r="D159" s="215" t="s">
        <v>25</v>
      </c>
      <c r="E159" s="215" t="s">
        <v>166</v>
      </c>
      <c r="F159" s="215" t="s">
        <v>104</v>
      </c>
      <c r="G159" s="216">
        <v>2940</v>
      </c>
    </row>
    <row r="160" spans="1:7" ht="31.5">
      <c r="A160" s="211" t="s">
        <v>26</v>
      </c>
      <c r="B160" s="201" t="s">
        <v>78</v>
      </c>
      <c r="C160" s="201" t="s">
        <v>17</v>
      </c>
      <c r="D160" s="201" t="s">
        <v>15</v>
      </c>
      <c r="E160" s="201" t="s">
        <v>12</v>
      </c>
      <c r="F160" s="201" t="s">
        <v>12</v>
      </c>
      <c r="G160" s="210">
        <v>2244886</v>
      </c>
    </row>
    <row r="161" spans="1:7" ht="31.5">
      <c r="A161" s="211" t="s">
        <v>27</v>
      </c>
      <c r="B161" s="201" t="s">
        <v>78</v>
      </c>
      <c r="C161" s="201" t="s">
        <v>17</v>
      </c>
      <c r="D161" s="201" t="s">
        <v>28</v>
      </c>
      <c r="E161" s="201" t="s">
        <v>12</v>
      </c>
      <c r="F161" s="201" t="s">
        <v>12</v>
      </c>
      <c r="G161" s="210">
        <v>1744886</v>
      </c>
    </row>
    <row r="162" spans="1:7" ht="31.5">
      <c r="A162" s="212" t="s">
        <v>167</v>
      </c>
      <c r="B162" s="205" t="s">
        <v>78</v>
      </c>
      <c r="C162" s="205" t="s">
        <v>17</v>
      </c>
      <c r="D162" s="205" t="s">
        <v>28</v>
      </c>
      <c r="E162" s="205" t="s">
        <v>168</v>
      </c>
      <c r="F162" s="205" t="s">
        <v>12</v>
      </c>
      <c r="G162" s="213">
        <v>34887</v>
      </c>
    </row>
    <row r="163" spans="1:7" ht="31.5">
      <c r="A163" s="214" t="s">
        <v>87</v>
      </c>
      <c r="B163" s="215" t="s">
        <v>78</v>
      </c>
      <c r="C163" s="215" t="s">
        <v>17</v>
      </c>
      <c r="D163" s="215" t="s">
        <v>28</v>
      </c>
      <c r="E163" s="215" t="s">
        <v>168</v>
      </c>
      <c r="F163" s="215" t="s">
        <v>88</v>
      </c>
      <c r="G163" s="216">
        <v>34887</v>
      </c>
    </row>
    <row r="164" spans="1:7" ht="31.5">
      <c r="A164" s="214" t="s">
        <v>89</v>
      </c>
      <c r="B164" s="215" t="s">
        <v>78</v>
      </c>
      <c r="C164" s="215" t="s">
        <v>17</v>
      </c>
      <c r="D164" s="215" t="s">
        <v>28</v>
      </c>
      <c r="E164" s="215" t="s">
        <v>168</v>
      </c>
      <c r="F164" s="215" t="s">
        <v>90</v>
      </c>
      <c r="G164" s="216">
        <v>34887</v>
      </c>
    </row>
    <row r="165" spans="1:7" ht="47.25">
      <c r="A165" s="212" t="s">
        <v>169</v>
      </c>
      <c r="B165" s="205" t="s">
        <v>78</v>
      </c>
      <c r="C165" s="205" t="s">
        <v>17</v>
      </c>
      <c r="D165" s="205" t="s">
        <v>28</v>
      </c>
      <c r="E165" s="205" t="s">
        <v>170</v>
      </c>
      <c r="F165" s="205" t="s">
        <v>12</v>
      </c>
      <c r="G165" s="213">
        <v>1340000</v>
      </c>
    </row>
    <row r="166" spans="1:7" ht="31.5">
      <c r="A166" s="214" t="s">
        <v>87</v>
      </c>
      <c r="B166" s="215" t="s">
        <v>78</v>
      </c>
      <c r="C166" s="215" t="s">
        <v>17</v>
      </c>
      <c r="D166" s="215" t="s">
        <v>28</v>
      </c>
      <c r="E166" s="215" t="s">
        <v>170</v>
      </c>
      <c r="F166" s="215" t="s">
        <v>88</v>
      </c>
      <c r="G166" s="216">
        <v>1340000</v>
      </c>
    </row>
    <row r="167" spans="1:7" ht="31.5">
      <c r="A167" s="214" t="s">
        <v>89</v>
      </c>
      <c r="B167" s="215" t="s">
        <v>78</v>
      </c>
      <c r="C167" s="215" t="s">
        <v>17</v>
      </c>
      <c r="D167" s="215" t="s">
        <v>28</v>
      </c>
      <c r="E167" s="215" t="s">
        <v>170</v>
      </c>
      <c r="F167" s="215" t="s">
        <v>90</v>
      </c>
      <c r="G167" s="216">
        <v>1340000</v>
      </c>
    </row>
    <row r="168" spans="1:7" ht="63">
      <c r="A168" s="212" t="s">
        <v>171</v>
      </c>
      <c r="B168" s="205" t="s">
        <v>78</v>
      </c>
      <c r="C168" s="205" t="s">
        <v>17</v>
      </c>
      <c r="D168" s="205" t="s">
        <v>28</v>
      </c>
      <c r="E168" s="205" t="s">
        <v>172</v>
      </c>
      <c r="F168" s="205" t="s">
        <v>12</v>
      </c>
      <c r="G168" s="213">
        <v>69999</v>
      </c>
    </row>
    <row r="169" spans="1:7" ht="31.5">
      <c r="A169" s="214" t="s">
        <v>87</v>
      </c>
      <c r="B169" s="215" t="s">
        <v>78</v>
      </c>
      <c r="C169" s="215" t="s">
        <v>17</v>
      </c>
      <c r="D169" s="215" t="s">
        <v>28</v>
      </c>
      <c r="E169" s="215" t="s">
        <v>172</v>
      </c>
      <c r="F169" s="215" t="s">
        <v>88</v>
      </c>
      <c r="G169" s="216">
        <v>69999</v>
      </c>
    </row>
    <row r="170" spans="1:7" ht="31.5">
      <c r="A170" s="214" t="s">
        <v>89</v>
      </c>
      <c r="B170" s="215" t="s">
        <v>78</v>
      </c>
      <c r="C170" s="215" t="s">
        <v>17</v>
      </c>
      <c r="D170" s="215" t="s">
        <v>28</v>
      </c>
      <c r="E170" s="215" t="s">
        <v>172</v>
      </c>
      <c r="F170" s="215" t="s">
        <v>90</v>
      </c>
      <c r="G170" s="216">
        <v>69999</v>
      </c>
    </row>
    <row r="171" spans="1:7" ht="15.75">
      <c r="A171" s="212" t="s">
        <v>173</v>
      </c>
      <c r="B171" s="205" t="s">
        <v>78</v>
      </c>
      <c r="C171" s="205" t="s">
        <v>17</v>
      </c>
      <c r="D171" s="205" t="s">
        <v>28</v>
      </c>
      <c r="E171" s="205" t="s">
        <v>174</v>
      </c>
      <c r="F171" s="205" t="s">
        <v>12</v>
      </c>
      <c r="G171" s="213">
        <v>300000</v>
      </c>
    </row>
    <row r="172" spans="1:7" ht="15.75">
      <c r="A172" s="214" t="s">
        <v>101</v>
      </c>
      <c r="B172" s="215" t="s">
        <v>78</v>
      </c>
      <c r="C172" s="215" t="s">
        <v>17</v>
      </c>
      <c r="D172" s="215" t="s">
        <v>28</v>
      </c>
      <c r="E172" s="215" t="s">
        <v>174</v>
      </c>
      <c r="F172" s="215" t="s">
        <v>102</v>
      </c>
      <c r="G172" s="216">
        <v>300000</v>
      </c>
    </row>
    <row r="173" spans="1:7" ht="15.75">
      <c r="A173" s="214" t="s">
        <v>119</v>
      </c>
      <c r="B173" s="215" t="s">
        <v>78</v>
      </c>
      <c r="C173" s="215" t="s">
        <v>17</v>
      </c>
      <c r="D173" s="215" t="s">
        <v>28</v>
      </c>
      <c r="E173" s="215" t="s">
        <v>174</v>
      </c>
      <c r="F173" s="215" t="s">
        <v>120</v>
      </c>
      <c r="G173" s="216">
        <v>300000</v>
      </c>
    </row>
    <row r="174" spans="1:7" ht="31.5">
      <c r="A174" s="211" t="s">
        <v>29</v>
      </c>
      <c r="B174" s="201" t="s">
        <v>78</v>
      </c>
      <c r="C174" s="201" t="s">
        <v>17</v>
      </c>
      <c r="D174" s="201" t="s">
        <v>30</v>
      </c>
      <c r="E174" s="201" t="s">
        <v>12</v>
      </c>
      <c r="F174" s="201" t="s">
        <v>12</v>
      </c>
      <c r="G174" s="210">
        <v>500000</v>
      </c>
    </row>
    <row r="175" spans="1:7" ht="31.5">
      <c r="A175" s="212" t="s">
        <v>133</v>
      </c>
      <c r="B175" s="205" t="s">
        <v>78</v>
      </c>
      <c r="C175" s="205" t="s">
        <v>17</v>
      </c>
      <c r="D175" s="205" t="s">
        <v>30</v>
      </c>
      <c r="E175" s="205" t="s">
        <v>134</v>
      </c>
      <c r="F175" s="205" t="s">
        <v>12</v>
      </c>
      <c r="G175" s="213">
        <v>500000</v>
      </c>
    </row>
    <row r="176" spans="1:7" ht="31.5">
      <c r="A176" s="214" t="s">
        <v>87</v>
      </c>
      <c r="B176" s="215" t="s">
        <v>78</v>
      </c>
      <c r="C176" s="215" t="s">
        <v>17</v>
      </c>
      <c r="D176" s="215" t="s">
        <v>30</v>
      </c>
      <c r="E176" s="215" t="s">
        <v>134</v>
      </c>
      <c r="F176" s="215" t="s">
        <v>88</v>
      </c>
      <c r="G176" s="216">
        <v>500000</v>
      </c>
    </row>
    <row r="177" spans="1:7" ht="31.5">
      <c r="A177" s="214" t="s">
        <v>89</v>
      </c>
      <c r="B177" s="215" t="s">
        <v>78</v>
      </c>
      <c r="C177" s="215" t="s">
        <v>17</v>
      </c>
      <c r="D177" s="215" t="s">
        <v>30</v>
      </c>
      <c r="E177" s="215" t="s">
        <v>134</v>
      </c>
      <c r="F177" s="215" t="s">
        <v>90</v>
      </c>
      <c r="G177" s="216">
        <v>500000</v>
      </c>
    </row>
    <row r="178" spans="1:7" ht="15.75">
      <c r="A178" s="211" t="s">
        <v>31</v>
      </c>
      <c r="B178" s="201" t="s">
        <v>78</v>
      </c>
      <c r="C178" s="201" t="s">
        <v>19</v>
      </c>
      <c r="D178" s="201" t="s">
        <v>15</v>
      </c>
      <c r="E178" s="201" t="s">
        <v>12</v>
      </c>
      <c r="F178" s="201" t="s">
        <v>12</v>
      </c>
      <c r="G178" s="210">
        <v>58053639.399999999</v>
      </c>
    </row>
    <row r="179" spans="1:7" ht="15.75">
      <c r="A179" s="211" t="s">
        <v>32</v>
      </c>
      <c r="B179" s="201" t="s">
        <v>78</v>
      </c>
      <c r="C179" s="201" t="s">
        <v>19</v>
      </c>
      <c r="D179" s="201" t="s">
        <v>33</v>
      </c>
      <c r="E179" s="201" t="s">
        <v>12</v>
      </c>
      <c r="F179" s="201" t="s">
        <v>12</v>
      </c>
      <c r="G179" s="210">
        <v>11896000</v>
      </c>
    </row>
    <row r="180" spans="1:7" ht="15.75">
      <c r="A180" s="212" t="s">
        <v>175</v>
      </c>
      <c r="B180" s="205" t="s">
        <v>78</v>
      </c>
      <c r="C180" s="205" t="s">
        <v>19</v>
      </c>
      <c r="D180" s="205" t="s">
        <v>33</v>
      </c>
      <c r="E180" s="205" t="s">
        <v>176</v>
      </c>
      <c r="F180" s="205" t="s">
        <v>12</v>
      </c>
      <c r="G180" s="213">
        <v>5780000</v>
      </c>
    </row>
    <row r="181" spans="1:7" ht="15.75">
      <c r="A181" s="214" t="s">
        <v>101</v>
      </c>
      <c r="B181" s="215" t="s">
        <v>78</v>
      </c>
      <c r="C181" s="215" t="s">
        <v>19</v>
      </c>
      <c r="D181" s="215" t="s">
        <v>33</v>
      </c>
      <c r="E181" s="215" t="s">
        <v>176</v>
      </c>
      <c r="F181" s="215" t="s">
        <v>102</v>
      </c>
      <c r="G181" s="216">
        <v>5780000</v>
      </c>
    </row>
    <row r="182" spans="1:7" ht="47.25">
      <c r="A182" s="214" t="s">
        <v>177</v>
      </c>
      <c r="B182" s="215" t="s">
        <v>78</v>
      </c>
      <c r="C182" s="215" t="s">
        <v>19</v>
      </c>
      <c r="D182" s="215" t="s">
        <v>33</v>
      </c>
      <c r="E182" s="215" t="s">
        <v>176</v>
      </c>
      <c r="F182" s="215" t="s">
        <v>178</v>
      </c>
      <c r="G182" s="216">
        <v>5780000</v>
      </c>
    </row>
    <row r="183" spans="1:7" ht="15.75">
      <c r="A183" s="212" t="s">
        <v>179</v>
      </c>
      <c r="B183" s="205" t="s">
        <v>78</v>
      </c>
      <c r="C183" s="205" t="s">
        <v>19</v>
      </c>
      <c r="D183" s="205" t="s">
        <v>33</v>
      </c>
      <c r="E183" s="205" t="s">
        <v>180</v>
      </c>
      <c r="F183" s="205" t="s">
        <v>12</v>
      </c>
      <c r="G183" s="213">
        <v>2560000</v>
      </c>
    </row>
    <row r="184" spans="1:7" ht="15.75">
      <c r="A184" s="214" t="s">
        <v>101</v>
      </c>
      <c r="B184" s="215" t="s">
        <v>78</v>
      </c>
      <c r="C184" s="215" t="s">
        <v>19</v>
      </c>
      <c r="D184" s="215" t="s">
        <v>33</v>
      </c>
      <c r="E184" s="215" t="s">
        <v>180</v>
      </c>
      <c r="F184" s="215" t="s">
        <v>102</v>
      </c>
      <c r="G184" s="216">
        <v>2560000</v>
      </c>
    </row>
    <row r="185" spans="1:7" ht="47.25">
      <c r="A185" s="214" t="s">
        <v>177</v>
      </c>
      <c r="B185" s="215" t="s">
        <v>78</v>
      </c>
      <c r="C185" s="215" t="s">
        <v>19</v>
      </c>
      <c r="D185" s="215" t="s">
        <v>33</v>
      </c>
      <c r="E185" s="215" t="s">
        <v>180</v>
      </c>
      <c r="F185" s="215" t="s">
        <v>178</v>
      </c>
      <c r="G185" s="216">
        <v>2560000</v>
      </c>
    </row>
    <row r="186" spans="1:7" ht="15.75">
      <c r="A186" s="212" t="s">
        <v>181</v>
      </c>
      <c r="B186" s="205" t="s">
        <v>78</v>
      </c>
      <c r="C186" s="205" t="s">
        <v>19</v>
      </c>
      <c r="D186" s="205" t="s">
        <v>33</v>
      </c>
      <c r="E186" s="205" t="s">
        <v>182</v>
      </c>
      <c r="F186" s="205" t="s">
        <v>12</v>
      </c>
      <c r="G186" s="213">
        <v>460000</v>
      </c>
    </row>
    <row r="187" spans="1:7" ht="31.5">
      <c r="A187" s="214" t="s">
        <v>87</v>
      </c>
      <c r="B187" s="215" t="s">
        <v>78</v>
      </c>
      <c r="C187" s="215" t="s">
        <v>19</v>
      </c>
      <c r="D187" s="215" t="s">
        <v>33</v>
      </c>
      <c r="E187" s="215" t="s">
        <v>182</v>
      </c>
      <c r="F187" s="215" t="s">
        <v>88</v>
      </c>
      <c r="G187" s="216">
        <v>460000</v>
      </c>
    </row>
    <row r="188" spans="1:7" ht="31.5">
      <c r="A188" s="214" t="s">
        <v>89</v>
      </c>
      <c r="B188" s="215" t="s">
        <v>78</v>
      </c>
      <c r="C188" s="215" t="s">
        <v>19</v>
      </c>
      <c r="D188" s="215" t="s">
        <v>33</v>
      </c>
      <c r="E188" s="215" t="s">
        <v>182</v>
      </c>
      <c r="F188" s="215" t="s">
        <v>90</v>
      </c>
      <c r="G188" s="216">
        <v>460000</v>
      </c>
    </row>
    <row r="189" spans="1:7" ht="47.25">
      <c r="A189" s="212" t="s">
        <v>93</v>
      </c>
      <c r="B189" s="205" t="s">
        <v>78</v>
      </c>
      <c r="C189" s="205" t="s">
        <v>19</v>
      </c>
      <c r="D189" s="205" t="s">
        <v>33</v>
      </c>
      <c r="E189" s="205" t="s">
        <v>94</v>
      </c>
      <c r="F189" s="205" t="s">
        <v>12</v>
      </c>
      <c r="G189" s="213">
        <v>3096000</v>
      </c>
    </row>
    <row r="190" spans="1:7" ht="15.75">
      <c r="A190" s="214" t="s">
        <v>157</v>
      </c>
      <c r="B190" s="215" t="s">
        <v>78</v>
      </c>
      <c r="C190" s="215" t="s">
        <v>19</v>
      </c>
      <c r="D190" s="215" t="s">
        <v>33</v>
      </c>
      <c r="E190" s="215" t="s">
        <v>94</v>
      </c>
      <c r="F190" s="215" t="s">
        <v>158</v>
      </c>
      <c r="G190" s="216">
        <v>3096000</v>
      </c>
    </row>
    <row r="191" spans="1:7" ht="31.5">
      <c r="A191" s="214" t="s">
        <v>183</v>
      </c>
      <c r="B191" s="215" t="s">
        <v>78</v>
      </c>
      <c r="C191" s="215" t="s">
        <v>19</v>
      </c>
      <c r="D191" s="215" t="s">
        <v>33</v>
      </c>
      <c r="E191" s="215" t="s">
        <v>94</v>
      </c>
      <c r="F191" s="215" t="s">
        <v>184</v>
      </c>
      <c r="G191" s="216">
        <v>3096000</v>
      </c>
    </row>
    <row r="192" spans="1:7" ht="15.75">
      <c r="A192" s="211" t="s">
        <v>34</v>
      </c>
      <c r="B192" s="201" t="s">
        <v>78</v>
      </c>
      <c r="C192" s="201" t="s">
        <v>19</v>
      </c>
      <c r="D192" s="201" t="s">
        <v>35</v>
      </c>
      <c r="E192" s="201" t="s">
        <v>12</v>
      </c>
      <c r="F192" s="201" t="s">
        <v>12</v>
      </c>
      <c r="G192" s="210">
        <v>1675212</v>
      </c>
    </row>
    <row r="193" spans="1:7" ht="31.5">
      <c r="A193" s="212" t="s">
        <v>185</v>
      </c>
      <c r="B193" s="205" t="s">
        <v>78</v>
      </c>
      <c r="C193" s="205" t="s">
        <v>19</v>
      </c>
      <c r="D193" s="205" t="s">
        <v>35</v>
      </c>
      <c r="E193" s="205" t="s">
        <v>186</v>
      </c>
      <c r="F193" s="205" t="s">
        <v>12</v>
      </c>
      <c r="G193" s="213">
        <v>1675212</v>
      </c>
    </row>
    <row r="194" spans="1:7" ht="15.75">
      <c r="A194" s="214" t="s">
        <v>101</v>
      </c>
      <c r="B194" s="215" t="s">
        <v>78</v>
      </c>
      <c r="C194" s="215" t="s">
        <v>19</v>
      </c>
      <c r="D194" s="215" t="s">
        <v>35</v>
      </c>
      <c r="E194" s="215" t="s">
        <v>186</v>
      </c>
      <c r="F194" s="215" t="s">
        <v>102</v>
      </c>
      <c r="G194" s="216">
        <v>1675212</v>
      </c>
    </row>
    <row r="195" spans="1:7" ht="47.25">
      <c r="A195" s="214" t="s">
        <v>177</v>
      </c>
      <c r="B195" s="215" t="s">
        <v>78</v>
      </c>
      <c r="C195" s="215" t="s">
        <v>19</v>
      </c>
      <c r="D195" s="215" t="s">
        <v>35</v>
      </c>
      <c r="E195" s="215" t="s">
        <v>186</v>
      </c>
      <c r="F195" s="215" t="s">
        <v>178</v>
      </c>
      <c r="G195" s="216">
        <v>1675212</v>
      </c>
    </row>
    <row r="196" spans="1:7" ht="15.75">
      <c r="A196" s="211" t="s">
        <v>36</v>
      </c>
      <c r="B196" s="201" t="s">
        <v>78</v>
      </c>
      <c r="C196" s="201" t="s">
        <v>19</v>
      </c>
      <c r="D196" s="201" t="s">
        <v>28</v>
      </c>
      <c r="E196" s="201" t="s">
        <v>12</v>
      </c>
      <c r="F196" s="201" t="s">
        <v>12</v>
      </c>
      <c r="G196" s="210">
        <v>43697427.399999999</v>
      </c>
    </row>
    <row r="197" spans="1:7" ht="15.75">
      <c r="A197" s="212" t="s">
        <v>187</v>
      </c>
      <c r="B197" s="205" t="s">
        <v>78</v>
      </c>
      <c r="C197" s="205" t="s">
        <v>19</v>
      </c>
      <c r="D197" s="205" t="s">
        <v>28</v>
      </c>
      <c r="E197" s="205" t="s">
        <v>188</v>
      </c>
      <c r="F197" s="205" t="s">
        <v>12</v>
      </c>
      <c r="G197" s="213">
        <v>1000000</v>
      </c>
    </row>
    <row r="198" spans="1:7" ht="31.5">
      <c r="A198" s="214" t="s">
        <v>189</v>
      </c>
      <c r="B198" s="215" t="s">
        <v>78</v>
      </c>
      <c r="C198" s="215" t="s">
        <v>19</v>
      </c>
      <c r="D198" s="215" t="s">
        <v>28</v>
      </c>
      <c r="E198" s="215" t="s">
        <v>188</v>
      </c>
      <c r="F198" s="215" t="s">
        <v>190</v>
      </c>
      <c r="G198" s="216">
        <v>1000000</v>
      </c>
    </row>
    <row r="199" spans="1:7" ht="15.75">
      <c r="A199" s="214" t="s">
        <v>191</v>
      </c>
      <c r="B199" s="215" t="s">
        <v>78</v>
      </c>
      <c r="C199" s="215" t="s">
        <v>19</v>
      </c>
      <c r="D199" s="215" t="s">
        <v>28</v>
      </c>
      <c r="E199" s="215" t="s">
        <v>188</v>
      </c>
      <c r="F199" s="215" t="s">
        <v>192</v>
      </c>
      <c r="G199" s="216">
        <v>1000000</v>
      </c>
    </row>
    <row r="200" spans="1:7" ht="15.75">
      <c r="A200" s="212" t="s">
        <v>193</v>
      </c>
      <c r="B200" s="205" t="s">
        <v>78</v>
      </c>
      <c r="C200" s="205" t="s">
        <v>19</v>
      </c>
      <c r="D200" s="205" t="s">
        <v>28</v>
      </c>
      <c r="E200" s="205" t="s">
        <v>194</v>
      </c>
      <c r="F200" s="205" t="s">
        <v>12</v>
      </c>
      <c r="G200" s="213">
        <v>26145046.32</v>
      </c>
    </row>
    <row r="201" spans="1:7" ht="31.5">
      <c r="A201" s="214" t="s">
        <v>87</v>
      </c>
      <c r="B201" s="215" t="s">
        <v>78</v>
      </c>
      <c r="C201" s="215" t="s">
        <v>19</v>
      </c>
      <c r="D201" s="215" t="s">
        <v>28</v>
      </c>
      <c r="E201" s="215" t="s">
        <v>194</v>
      </c>
      <c r="F201" s="215" t="s">
        <v>88</v>
      </c>
      <c r="G201" s="216">
        <v>26145046.32</v>
      </c>
    </row>
    <row r="202" spans="1:7" ht="31.5">
      <c r="A202" s="214" t="s">
        <v>89</v>
      </c>
      <c r="B202" s="215" t="s">
        <v>78</v>
      </c>
      <c r="C202" s="215" t="s">
        <v>19</v>
      </c>
      <c r="D202" s="215" t="s">
        <v>28</v>
      </c>
      <c r="E202" s="215" t="s">
        <v>194</v>
      </c>
      <c r="F202" s="215" t="s">
        <v>90</v>
      </c>
      <c r="G202" s="216">
        <v>26145046.32</v>
      </c>
    </row>
    <row r="203" spans="1:7" ht="15.75">
      <c r="A203" s="212" t="s">
        <v>195</v>
      </c>
      <c r="B203" s="205" t="s">
        <v>78</v>
      </c>
      <c r="C203" s="205" t="s">
        <v>19</v>
      </c>
      <c r="D203" s="205" t="s">
        <v>28</v>
      </c>
      <c r="E203" s="205" t="s">
        <v>196</v>
      </c>
      <c r="F203" s="205" t="s">
        <v>12</v>
      </c>
      <c r="G203" s="213">
        <v>2041800</v>
      </c>
    </row>
    <row r="204" spans="1:7" ht="31.5">
      <c r="A204" s="214" t="s">
        <v>87</v>
      </c>
      <c r="B204" s="215" t="s">
        <v>78</v>
      </c>
      <c r="C204" s="215" t="s">
        <v>19</v>
      </c>
      <c r="D204" s="215" t="s">
        <v>28</v>
      </c>
      <c r="E204" s="215" t="s">
        <v>196</v>
      </c>
      <c r="F204" s="215" t="s">
        <v>88</v>
      </c>
      <c r="G204" s="216">
        <v>2041800</v>
      </c>
    </row>
    <row r="205" spans="1:7" ht="31.5">
      <c r="A205" s="214" t="s">
        <v>89</v>
      </c>
      <c r="B205" s="215" t="s">
        <v>78</v>
      </c>
      <c r="C205" s="215" t="s">
        <v>19</v>
      </c>
      <c r="D205" s="215" t="s">
        <v>28</v>
      </c>
      <c r="E205" s="215" t="s">
        <v>196</v>
      </c>
      <c r="F205" s="215" t="s">
        <v>90</v>
      </c>
      <c r="G205" s="216">
        <v>2041800</v>
      </c>
    </row>
    <row r="206" spans="1:7" ht="31.5">
      <c r="A206" s="212" t="s">
        <v>197</v>
      </c>
      <c r="B206" s="205" t="s">
        <v>78</v>
      </c>
      <c r="C206" s="205" t="s">
        <v>19</v>
      </c>
      <c r="D206" s="205" t="s">
        <v>28</v>
      </c>
      <c r="E206" s="205" t="s">
        <v>198</v>
      </c>
      <c r="F206" s="205" t="s">
        <v>12</v>
      </c>
      <c r="G206" s="213">
        <v>2410400</v>
      </c>
    </row>
    <row r="207" spans="1:7" ht="31.5">
      <c r="A207" s="214" t="s">
        <v>87</v>
      </c>
      <c r="B207" s="215" t="s">
        <v>78</v>
      </c>
      <c r="C207" s="215" t="s">
        <v>19</v>
      </c>
      <c r="D207" s="215" t="s">
        <v>28</v>
      </c>
      <c r="E207" s="215" t="s">
        <v>198</v>
      </c>
      <c r="F207" s="215" t="s">
        <v>88</v>
      </c>
      <c r="G207" s="216">
        <v>2410400</v>
      </c>
    </row>
    <row r="208" spans="1:7" ht="31.5">
      <c r="A208" s="214" t="s">
        <v>89</v>
      </c>
      <c r="B208" s="215" t="s">
        <v>78</v>
      </c>
      <c r="C208" s="215" t="s">
        <v>19</v>
      </c>
      <c r="D208" s="215" t="s">
        <v>28</v>
      </c>
      <c r="E208" s="215" t="s">
        <v>198</v>
      </c>
      <c r="F208" s="215" t="s">
        <v>90</v>
      </c>
      <c r="G208" s="216">
        <v>2410400</v>
      </c>
    </row>
    <row r="209" spans="1:7" ht="47.25">
      <c r="A209" s="212" t="s">
        <v>199</v>
      </c>
      <c r="B209" s="205" t="s">
        <v>78</v>
      </c>
      <c r="C209" s="205" t="s">
        <v>19</v>
      </c>
      <c r="D209" s="205" t="s">
        <v>28</v>
      </c>
      <c r="E209" s="205" t="s">
        <v>200</v>
      </c>
      <c r="F209" s="205" t="s">
        <v>12</v>
      </c>
      <c r="G209" s="213">
        <v>4660000</v>
      </c>
    </row>
    <row r="210" spans="1:7" ht="31.5">
      <c r="A210" s="214" t="s">
        <v>87</v>
      </c>
      <c r="B210" s="215" t="s">
        <v>78</v>
      </c>
      <c r="C210" s="215" t="s">
        <v>19</v>
      </c>
      <c r="D210" s="215" t="s">
        <v>28</v>
      </c>
      <c r="E210" s="215" t="s">
        <v>200</v>
      </c>
      <c r="F210" s="215" t="s">
        <v>88</v>
      </c>
      <c r="G210" s="216">
        <v>4660000</v>
      </c>
    </row>
    <row r="211" spans="1:7" ht="31.5">
      <c r="A211" s="214" t="s">
        <v>89</v>
      </c>
      <c r="B211" s="215" t="s">
        <v>78</v>
      </c>
      <c r="C211" s="215" t="s">
        <v>19</v>
      </c>
      <c r="D211" s="215" t="s">
        <v>28</v>
      </c>
      <c r="E211" s="215" t="s">
        <v>200</v>
      </c>
      <c r="F211" s="215" t="s">
        <v>90</v>
      </c>
      <c r="G211" s="216">
        <v>4660000</v>
      </c>
    </row>
    <row r="212" spans="1:7" ht="31.5">
      <c r="A212" s="212" t="s">
        <v>201</v>
      </c>
      <c r="B212" s="205" t="s">
        <v>78</v>
      </c>
      <c r="C212" s="205" t="s">
        <v>19</v>
      </c>
      <c r="D212" s="205" t="s">
        <v>28</v>
      </c>
      <c r="E212" s="205" t="s">
        <v>202</v>
      </c>
      <c r="F212" s="205" t="s">
        <v>12</v>
      </c>
      <c r="G212" s="213">
        <v>3259600.18</v>
      </c>
    </row>
    <row r="213" spans="1:7" ht="31.5">
      <c r="A213" s="214" t="s">
        <v>87</v>
      </c>
      <c r="B213" s="215" t="s">
        <v>78</v>
      </c>
      <c r="C213" s="215" t="s">
        <v>19</v>
      </c>
      <c r="D213" s="215" t="s">
        <v>28</v>
      </c>
      <c r="E213" s="215" t="s">
        <v>202</v>
      </c>
      <c r="F213" s="215" t="s">
        <v>88</v>
      </c>
      <c r="G213" s="216">
        <v>3259600.18</v>
      </c>
    </row>
    <row r="214" spans="1:7" ht="31.5">
      <c r="A214" s="214" t="s">
        <v>89</v>
      </c>
      <c r="B214" s="215" t="s">
        <v>78</v>
      </c>
      <c r="C214" s="215" t="s">
        <v>19</v>
      </c>
      <c r="D214" s="215" t="s">
        <v>28</v>
      </c>
      <c r="E214" s="215" t="s">
        <v>202</v>
      </c>
      <c r="F214" s="215" t="s">
        <v>90</v>
      </c>
      <c r="G214" s="216">
        <v>3259600.18</v>
      </c>
    </row>
    <row r="215" spans="1:7" ht="47.25">
      <c r="A215" s="212" t="s">
        <v>203</v>
      </c>
      <c r="B215" s="205" t="s">
        <v>78</v>
      </c>
      <c r="C215" s="205" t="s">
        <v>19</v>
      </c>
      <c r="D215" s="205" t="s">
        <v>28</v>
      </c>
      <c r="E215" s="205" t="s">
        <v>204</v>
      </c>
      <c r="F215" s="205" t="s">
        <v>12</v>
      </c>
      <c r="G215" s="213">
        <v>4180580.9</v>
      </c>
    </row>
    <row r="216" spans="1:7" ht="31.5">
      <c r="A216" s="214" t="s">
        <v>87</v>
      </c>
      <c r="B216" s="215" t="s">
        <v>78</v>
      </c>
      <c r="C216" s="215" t="s">
        <v>19</v>
      </c>
      <c r="D216" s="215" t="s">
        <v>28</v>
      </c>
      <c r="E216" s="215" t="s">
        <v>204</v>
      </c>
      <c r="F216" s="215" t="s">
        <v>88</v>
      </c>
      <c r="G216" s="216">
        <v>4180580.9</v>
      </c>
    </row>
    <row r="217" spans="1:7" ht="31.5">
      <c r="A217" s="214" t="s">
        <v>89</v>
      </c>
      <c r="B217" s="215" t="s">
        <v>78</v>
      </c>
      <c r="C217" s="215" t="s">
        <v>19</v>
      </c>
      <c r="D217" s="215" t="s">
        <v>28</v>
      </c>
      <c r="E217" s="215" t="s">
        <v>204</v>
      </c>
      <c r="F217" s="215" t="s">
        <v>90</v>
      </c>
      <c r="G217" s="216">
        <v>4180580.9</v>
      </c>
    </row>
    <row r="218" spans="1:7" ht="15.75">
      <c r="A218" s="211" t="s">
        <v>39</v>
      </c>
      <c r="B218" s="201" t="s">
        <v>78</v>
      </c>
      <c r="C218" s="201" t="s">
        <v>19</v>
      </c>
      <c r="D218" s="201" t="s">
        <v>40</v>
      </c>
      <c r="E218" s="201" t="s">
        <v>12</v>
      </c>
      <c r="F218" s="201" t="s">
        <v>12</v>
      </c>
      <c r="G218" s="210">
        <v>785000</v>
      </c>
    </row>
    <row r="219" spans="1:7" ht="31.5">
      <c r="A219" s="212" t="s">
        <v>205</v>
      </c>
      <c r="B219" s="205" t="s">
        <v>78</v>
      </c>
      <c r="C219" s="205" t="s">
        <v>19</v>
      </c>
      <c r="D219" s="205" t="s">
        <v>40</v>
      </c>
      <c r="E219" s="205" t="s">
        <v>206</v>
      </c>
      <c r="F219" s="205" t="s">
        <v>12</v>
      </c>
      <c r="G219" s="213">
        <v>115000</v>
      </c>
    </row>
    <row r="220" spans="1:7" ht="31.5">
      <c r="A220" s="214" t="s">
        <v>87</v>
      </c>
      <c r="B220" s="215" t="s">
        <v>78</v>
      </c>
      <c r="C220" s="215" t="s">
        <v>19</v>
      </c>
      <c r="D220" s="215" t="s">
        <v>40</v>
      </c>
      <c r="E220" s="215" t="s">
        <v>206</v>
      </c>
      <c r="F220" s="215" t="s">
        <v>88</v>
      </c>
      <c r="G220" s="216">
        <v>115000</v>
      </c>
    </row>
    <row r="221" spans="1:7" ht="31.5">
      <c r="A221" s="214" t="s">
        <v>89</v>
      </c>
      <c r="B221" s="215" t="s">
        <v>78</v>
      </c>
      <c r="C221" s="215" t="s">
        <v>19</v>
      </c>
      <c r="D221" s="215" t="s">
        <v>40</v>
      </c>
      <c r="E221" s="215" t="s">
        <v>206</v>
      </c>
      <c r="F221" s="215" t="s">
        <v>90</v>
      </c>
      <c r="G221" s="216">
        <v>115000</v>
      </c>
    </row>
    <row r="222" spans="1:7" ht="31.5">
      <c r="A222" s="212" t="s">
        <v>207</v>
      </c>
      <c r="B222" s="205" t="s">
        <v>78</v>
      </c>
      <c r="C222" s="205" t="s">
        <v>19</v>
      </c>
      <c r="D222" s="205" t="s">
        <v>40</v>
      </c>
      <c r="E222" s="205" t="s">
        <v>208</v>
      </c>
      <c r="F222" s="205" t="s">
        <v>12</v>
      </c>
      <c r="G222" s="213">
        <v>140000</v>
      </c>
    </row>
    <row r="223" spans="1:7" ht="31.5">
      <c r="A223" s="214" t="s">
        <v>87</v>
      </c>
      <c r="B223" s="215" t="s">
        <v>78</v>
      </c>
      <c r="C223" s="215" t="s">
        <v>19</v>
      </c>
      <c r="D223" s="215" t="s">
        <v>40</v>
      </c>
      <c r="E223" s="215" t="s">
        <v>208</v>
      </c>
      <c r="F223" s="215" t="s">
        <v>88</v>
      </c>
      <c r="G223" s="216">
        <v>140000</v>
      </c>
    </row>
    <row r="224" spans="1:7" ht="31.5">
      <c r="A224" s="214" t="s">
        <v>89</v>
      </c>
      <c r="B224" s="215" t="s">
        <v>78</v>
      </c>
      <c r="C224" s="215" t="s">
        <v>19</v>
      </c>
      <c r="D224" s="215" t="s">
        <v>40</v>
      </c>
      <c r="E224" s="215" t="s">
        <v>208</v>
      </c>
      <c r="F224" s="215" t="s">
        <v>90</v>
      </c>
      <c r="G224" s="216">
        <v>140000</v>
      </c>
    </row>
    <row r="225" spans="1:7" ht="63">
      <c r="A225" s="212" t="s">
        <v>209</v>
      </c>
      <c r="B225" s="205" t="s">
        <v>78</v>
      </c>
      <c r="C225" s="205" t="s">
        <v>19</v>
      </c>
      <c r="D225" s="205" t="s">
        <v>40</v>
      </c>
      <c r="E225" s="205" t="s">
        <v>210</v>
      </c>
      <c r="F225" s="205" t="s">
        <v>12</v>
      </c>
      <c r="G225" s="213">
        <v>500000</v>
      </c>
    </row>
    <row r="226" spans="1:7" ht="15.75">
      <c r="A226" s="214" t="s">
        <v>101</v>
      </c>
      <c r="B226" s="215" t="s">
        <v>78</v>
      </c>
      <c r="C226" s="215" t="s">
        <v>19</v>
      </c>
      <c r="D226" s="215" t="s">
        <v>40</v>
      </c>
      <c r="E226" s="215" t="s">
        <v>210</v>
      </c>
      <c r="F226" s="215" t="s">
        <v>102</v>
      </c>
      <c r="G226" s="216">
        <v>500000</v>
      </c>
    </row>
    <row r="227" spans="1:7" ht="47.25">
      <c r="A227" s="214" t="s">
        <v>177</v>
      </c>
      <c r="B227" s="215" t="s">
        <v>78</v>
      </c>
      <c r="C227" s="215" t="s">
        <v>19</v>
      </c>
      <c r="D227" s="215" t="s">
        <v>40</v>
      </c>
      <c r="E227" s="215" t="s">
        <v>210</v>
      </c>
      <c r="F227" s="215" t="s">
        <v>178</v>
      </c>
      <c r="G227" s="216">
        <v>500000</v>
      </c>
    </row>
    <row r="228" spans="1:7" ht="63">
      <c r="A228" s="212" t="s">
        <v>211</v>
      </c>
      <c r="B228" s="205" t="s">
        <v>78</v>
      </c>
      <c r="C228" s="205" t="s">
        <v>19</v>
      </c>
      <c r="D228" s="205" t="s">
        <v>40</v>
      </c>
      <c r="E228" s="205" t="s">
        <v>212</v>
      </c>
      <c r="F228" s="205" t="s">
        <v>12</v>
      </c>
      <c r="G228" s="213">
        <v>30000</v>
      </c>
    </row>
    <row r="229" spans="1:7" ht="15.75">
      <c r="A229" s="214" t="s">
        <v>101</v>
      </c>
      <c r="B229" s="215" t="s">
        <v>78</v>
      </c>
      <c r="C229" s="215" t="s">
        <v>19</v>
      </c>
      <c r="D229" s="215" t="s">
        <v>40</v>
      </c>
      <c r="E229" s="215" t="s">
        <v>212</v>
      </c>
      <c r="F229" s="215" t="s">
        <v>102</v>
      </c>
      <c r="G229" s="216">
        <v>30000</v>
      </c>
    </row>
    <row r="230" spans="1:7" ht="47.25">
      <c r="A230" s="214" t="s">
        <v>177</v>
      </c>
      <c r="B230" s="215" t="s">
        <v>78</v>
      </c>
      <c r="C230" s="215" t="s">
        <v>19</v>
      </c>
      <c r="D230" s="215" t="s">
        <v>40</v>
      </c>
      <c r="E230" s="215" t="s">
        <v>212</v>
      </c>
      <c r="F230" s="215" t="s">
        <v>178</v>
      </c>
      <c r="G230" s="216">
        <v>30000</v>
      </c>
    </row>
    <row r="231" spans="1:7" ht="15.75">
      <c r="A231" s="211" t="s">
        <v>41</v>
      </c>
      <c r="B231" s="201" t="s">
        <v>78</v>
      </c>
      <c r="C231" s="201" t="s">
        <v>33</v>
      </c>
      <c r="D231" s="201" t="s">
        <v>15</v>
      </c>
      <c r="E231" s="201" t="s">
        <v>12</v>
      </c>
      <c r="F231" s="201" t="s">
        <v>12</v>
      </c>
      <c r="G231" s="210">
        <v>6947289.6399999997</v>
      </c>
    </row>
    <row r="232" spans="1:7" ht="15.75">
      <c r="A232" s="211" t="s">
        <v>42</v>
      </c>
      <c r="B232" s="201" t="s">
        <v>78</v>
      </c>
      <c r="C232" s="201" t="s">
        <v>33</v>
      </c>
      <c r="D232" s="201" t="s">
        <v>14</v>
      </c>
      <c r="E232" s="201" t="s">
        <v>12</v>
      </c>
      <c r="F232" s="201" t="s">
        <v>12</v>
      </c>
      <c r="G232" s="210">
        <v>4237140.6399999997</v>
      </c>
    </row>
    <row r="233" spans="1:7" ht="47.25">
      <c r="A233" s="212" t="s">
        <v>213</v>
      </c>
      <c r="B233" s="205" t="s">
        <v>78</v>
      </c>
      <c r="C233" s="205" t="s">
        <v>33</v>
      </c>
      <c r="D233" s="205" t="s">
        <v>14</v>
      </c>
      <c r="E233" s="205" t="s">
        <v>214</v>
      </c>
      <c r="F233" s="205" t="s">
        <v>12</v>
      </c>
      <c r="G233" s="213">
        <v>281140.64</v>
      </c>
    </row>
    <row r="234" spans="1:7" ht="31.5">
      <c r="A234" s="214" t="s">
        <v>87</v>
      </c>
      <c r="B234" s="215" t="s">
        <v>78</v>
      </c>
      <c r="C234" s="215" t="s">
        <v>33</v>
      </c>
      <c r="D234" s="215" t="s">
        <v>14</v>
      </c>
      <c r="E234" s="215" t="s">
        <v>214</v>
      </c>
      <c r="F234" s="215" t="s">
        <v>88</v>
      </c>
      <c r="G234" s="216">
        <v>281140.64</v>
      </c>
    </row>
    <row r="235" spans="1:7" ht="31.5">
      <c r="A235" s="214" t="s">
        <v>89</v>
      </c>
      <c r="B235" s="215" t="s">
        <v>78</v>
      </c>
      <c r="C235" s="215" t="s">
        <v>33</v>
      </c>
      <c r="D235" s="215" t="s">
        <v>14</v>
      </c>
      <c r="E235" s="215" t="s">
        <v>214</v>
      </c>
      <c r="F235" s="215" t="s">
        <v>90</v>
      </c>
      <c r="G235" s="216">
        <v>281140.64</v>
      </c>
    </row>
    <row r="236" spans="1:7" ht="63">
      <c r="A236" s="212" t="s">
        <v>215</v>
      </c>
      <c r="B236" s="205" t="s">
        <v>78</v>
      </c>
      <c r="C236" s="205" t="s">
        <v>33</v>
      </c>
      <c r="D236" s="205" t="s">
        <v>14</v>
      </c>
      <c r="E236" s="205" t="s">
        <v>216</v>
      </c>
      <c r="F236" s="205" t="s">
        <v>12</v>
      </c>
      <c r="G236" s="213">
        <v>3956000</v>
      </c>
    </row>
    <row r="237" spans="1:7" ht="31.5">
      <c r="A237" s="214" t="s">
        <v>189</v>
      </c>
      <c r="B237" s="215" t="s">
        <v>78</v>
      </c>
      <c r="C237" s="215" t="s">
        <v>33</v>
      </c>
      <c r="D237" s="215" t="s">
        <v>14</v>
      </c>
      <c r="E237" s="215" t="s">
        <v>216</v>
      </c>
      <c r="F237" s="215" t="s">
        <v>190</v>
      </c>
      <c r="G237" s="216">
        <v>3956000</v>
      </c>
    </row>
    <row r="238" spans="1:7" ht="15.75">
      <c r="A238" s="214" t="s">
        <v>191</v>
      </c>
      <c r="B238" s="215" t="s">
        <v>78</v>
      </c>
      <c r="C238" s="215" t="s">
        <v>33</v>
      </c>
      <c r="D238" s="215" t="s">
        <v>14</v>
      </c>
      <c r="E238" s="215" t="s">
        <v>216</v>
      </c>
      <c r="F238" s="215" t="s">
        <v>192</v>
      </c>
      <c r="G238" s="216">
        <v>3956000</v>
      </c>
    </row>
    <row r="239" spans="1:7" ht="15.75">
      <c r="A239" s="211" t="s">
        <v>43</v>
      </c>
      <c r="B239" s="201" t="s">
        <v>78</v>
      </c>
      <c r="C239" s="201" t="s">
        <v>33</v>
      </c>
      <c r="D239" s="201" t="s">
        <v>44</v>
      </c>
      <c r="E239" s="201" t="s">
        <v>12</v>
      </c>
      <c r="F239" s="201" t="s">
        <v>12</v>
      </c>
      <c r="G239" s="210">
        <v>950099</v>
      </c>
    </row>
    <row r="240" spans="1:7" ht="47.25">
      <c r="A240" s="212" t="s">
        <v>217</v>
      </c>
      <c r="B240" s="205" t="s">
        <v>78</v>
      </c>
      <c r="C240" s="205" t="s">
        <v>33</v>
      </c>
      <c r="D240" s="205" t="s">
        <v>44</v>
      </c>
      <c r="E240" s="205" t="s">
        <v>218</v>
      </c>
      <c r="F240" s="205" t="s">
        <v>12</v>
      </c>
      <c r="G240" s="213">
        <v>950099</v>
      </c>
    </row>
    <row r="241" spans="1:7" ht="31.5">
      <c r="A241" s="214" t="s">
        <v>87</v>
      </c>
      <c r="B241" s="215" t="s">
        <v>78</v>
      </c>
      <c r="C241" s="215" t="s">
        <v>33</v>
      </c>
      <c r="D241" s="215" t="s">
        <v>44</v>
      </c>
      <c r="E241" s="215" t="s">
        <v>218</v>
      </c>
      <c r="F241" s="215" t="s">
        <v>88</v>
      </c>
      <c r="G241" s="216">
        <v>950099</v>
      </c>
    </row>
    <row r="242" spans="1:7" ht="31.5">
      <c r="A242" s="214" t="s">
        <v>89</v>
      </c>
      <c r="B242" s="215" t="s">
        <v>78</v>
      </c>
      <c r="C242" s="215" t="s">
        <v>33</v>
      </c>
      <c r="D242" s="215" t="s">
        <v>44</v>
      </c>
      <c r="E242" s="215" t="s">
        <v>218</v>
      </c>
      <c r="F242" s="215" t="s">
        <v>90</v>
      </c>
      <c r="G242" s="216">
        <v>950099</v>
      </c>
    </row>
    <row r="243" spans="1:7" ht="15.75">
      <c r="A243" s="211" t="s">
        <v>45</v>
      </c>
      <c r="B243" s="201" t="s">
        <v>78</v>
      </c>
      <c r="C243" s="201" t="s">
        <v>33</v>
      </c>
      <c r="D243" s="201" t="s">
        <v>17</v>
      </c>
      <c r="E243" s="201" t="s">
        <v>12</v>
      </c>
      <c r="F243" s="201" t="s">
        <v>12</v>
      </c>
      <c r="G243" s="210">
        <v>412450</v>
      </c>
    </row>
    <row r="244" spans="1:7" ht="31.5">
      <c r="A244" s="212" t="s">
        <v>219</v>
      </c>
      <c r="B244" s="205" t="s">
        <v>78</v>
      </c>
      <c r="C244" s="205" t="s">
        <v>33</v>
      </c>
      <c r="D244" s="205" t="s">
        <v>17</v>
      </c>
      <c r="E244" s="205" t="s">
        <v>220</v>
      </c>
      <c r="F244" s="205" t="s">
        <v>12</v>
      </c>
      <c r="G244" s="213">
        <v>70000</v>
      </c>
    </row>
    <row r="245" spans="1:7" ht="31.5">
      <c r="A245" s="214" t="s">
        <v>87</v>
      </c>
      <c r="B245" s="215" t="s">
        <v>78</v>
      </c>
      <c r="C245" s="215" t="s">
        <v>33</v>
      </c>
      <c r="D245" s="215" t="s">
        <v>17</v>
      </c>
      <c r="E245" s="215" t="s">
        <v>220</v>
      </c>
      <c r="F245" s="215" t="s">
        <v>88</v>
      </c>
      <c r="G245" s="216">
        <v>70000</v>
      </c>
    </row>
    <row r="246" spans="1:7" ht="31.5">
      <c r="A246" s="214" t="s">
        <v>89</v>
      </c>
      <c r="B246" s="215" t="s">
        <v>78</v>
      </c>
      <c r="C246" s="215" t="s">
        <v>33</v>
      </c>
      <c r="D246" s="215" t="s">
        <v>17</v>
      </c>
      <c r="E246" s="215" t="s">
        <v>220</v>
      </c>
      <c r="F246" s="215" t="s">
        <v>90</v>
      </c>
      <c r="G246" s="216">
        <v>70000</v>
      </c>
    </row>
    <row r="247" spans="1:7" ht="15.75">
      <c r="A247" s="212" t="s">
        <v>221</v>
      </c>
      <c r="B247" s="205" t="s">
        <v>78</v>
      </c>
      <c r="C247" s="205" t="s">
        <v>33</v>
      </c>
      <c r="D247" s="205" t="s">
        <v>17</v>
      </c>
      <c r="E247" s="205" t="s">
        <v>222</v>
      </c>
      <c r="F247" s="205" t="s">
        <v>12</v>
      </c>
      <c r="G247" s="213">
        <v>342450</v>
      </c>
    </row>
    <row r="248" spans="1:7" ht="31.5">
      <c r="A248" s="214" t="s">
        <v>87</v>
      </c>
      <c r="B248" s="215" t="s">
        <v>78</v>
      </c>
      <c r="C248" s="215" t="s">
        <v>33</v>
      </c>
      <c r="D248" s="215" t="s">
        <v>17</v>
      </c>
      <c r="E248" s="215" t="s">
        <v>222</v>
      </c>
      <c r="F248" s="215" t="s">
        <v>88</v>
      </c>
      <c r="G248" s="216">
        <v>342450</v>
      </c>
    </row>
    <row r="249" spans="1:7" ht="31.5">
      <c r="A249" s="214" t="s">
        <v>89</v>
      </c>
      <c r="B249" s="215" t="s">
        <v>78</v>
      </c>
      <c r="C249" s="215" t="s">
        <v>33</v>
      </c>
      <c r="D249" s="215" t="s">
        <v>17</v>
      </c>
      <c r="E249" s="215" t="s">
        <v>222</v>
      </c>
      <c r="F249" s="215" t="s">
        <v>90</v>
      </c>
      <c r="G249" s="216">
        <v>342450</v>
      </c>
    </row>
    <row r="250" spans="1:7" ht="15.75">
      <c r="A250" s="211" t="s">
        <v>46</v>
      </c>
      <c r="B250" s="201" t="s">
        <v>78</v>
      </c>
      <c r="C250" s="201" t="s">
        <v>33</v>
      </c>
      <c r="D250" s="201" t="s">
        <v>33</v>
      </c>
      <c r="E250" s="201" t="s">
        <v>12</v>
      </c>
      <c r="F250" s="201" t="s">
        <v>12</v>
      </c>
      <c r="G250" s="210">
        <v>1347600</v>
      </c>
    </row>
    <row r="251" spans="1:7" ht="47.25">
      <c r="A251" s="212" t="s">
        <v>223</v>
      </c>
      <c r="B251" s="205" t="s">
        <v>78</v>
      </c>
      <c r="C251" s="205" t="s">
        <v>33</v>
      </c>
      <c r="D251" s="205" t="s">
        <v>33</v>
      </c>
      <c r="E251" s="205" t="s">
        <v>224</v>
      </c>
      <c r="F251" s="205" t="s">
        <v>12</v>
      </c>
      <c r="G251" s="213">
        <v>1347600</v>
      </c>
    </row>
    <row r="252" spans="1:7" ht="63">
      <c r="A252" s="214" t="s">
        <v>81</v>
      </c>
      <c r="B252" s="215" t="s">
        <v>78</v>
      </c>
      <c r="C252" s="215" t="s">
        <v>33</v>
      </c>
      <c r="D252" s="215" t="s">
        <v>33</v>
      </c>
      <c r="E252" s="215" t="s">
        <v>224</v>
      </c>
      <c r="F252" s="215" t="s">
        <v>82</v>
      </c>
      <c r="G252" s="216">
        <v>323228.42</v>
      </c>
    </row>
    <row r="253" spans="1:7" ht="31.5">
      <c r="A253" s="214" t="s">
        <v>83</v>
      </c>
      <c r="B253" s="215" t="s">
        <v>78</v>
      </c>
      <c r="C253" s="215" t="s">
        <v>33</v>
      </c>
      <c r="D253" s="215" t="s">
        <v>33</v>
      </c>
      <c r="E253" s="215" t="s">
        <v>224</v>
      </c>
      <c r="F253" s="215" t="s">
        <v>84</v>
      </c>
      <c r="G253" s="216">
        <v>323228.42</v>
      </c>
    </row>
    <row r="254" spans="1:7" ht="31.5">
      <c r="A254" s="214" t="s">
        <v>87</v>
      </c>
      <c r="B254" s="215" t="s">
        <v>78</v>
      </c>
      <c r="C254" s="215" t="s">
        <v>33</v>
      </c>
      <c r="D254" s="215" t="s">
        <v>33</v>
      </c>
      <c r="E254" s="215" t="s">
        <v>224</v>
      </c>
      <c r="F254" s="215" t="s">
        <v>88</v>
      </c>
      <c r="G254" s="216">
        <v>1024371.58</v>
      </c>
    </row>
    <row r="255" spans="1:7" ht="31.5">
      <c r="A255" s="214" t="s">
        <v>89</v>
      </c>
      <c r="B255" s="215" t="s">
        <v>78</v>
      </c>
      <c r="C255" s="215" t="s">
        <v>33</v>
      </c>
      <c r="D255" s="215" t="s">
        <v>33</v>
      </c>
      <c r="E255" s="215" t="s">
        <v>224</v>
      </c>
      <c r="F255" s="215" t="s">
        <v>90</v>
      </c>
      <c r="G255" s="216">
        <v>1024371.58</v>
      </c>
    </row>
    <row r="256" spans="1:7" ht="15.75">
      <c r="A256" s="211" t="s">
        <v>47</v>
      </c>
      <c r="B256" s="201" t="s">
        <v>78</v>
      </c>
      <c r="C256" s="201" t="s">
        <v>48</v>
      </c>
      <c r="D256" s="201" t="s">
        <v>15</v>
      </c>
      <c r="E256" s="201" t="s">
        <v>12</v>
      </c>
      <c r="F256" s="201" t="s">
        <v>12</v>
      </c>
      <c r="G256" s="210">
        <v>302335865.54000002</v>
      </c>
    </row>
    <row r="257" spans="1:7" ht="15.75">
      <c r="A257" s="211" t="s">
        <v>49</v>
      </c>
      <c r="B257" s="201" t="s">
        <v>78</v>
      </c>
      <c r="C257" s="201" t="s">
        <v>48</v>
      </c>
      <c r="D257" s="201" t="s">
        <v>14</v>
      </c>
      <c r="E257" s="201" t="s">
        <v>12</v>
      </c>
      <c r="F257" s="201" t="s">
        <v>12</v>
      </c>
      <c r="G257" s="210">
        <v>98892.160000000003</v>
      </c>
    </row>
    <row r="258" spans="1:7" ht="63">
      <c r="A258" s="212" t="s">
        <v>225</v>
      </c>
      <c r="B258" s="205" t="s">
        <v>78</v>
      </c>
      <c r="C258" s="205" t="s">
        <v>48</v>
      </c>
      <c r="D258" s="205" t="s">
        <v>14</v>
      </c>
      <c r="E258" s="205" t="s">
        <v>226</v>
      </c>
      <c r="F258" s="205" t="s">
        <v>12</v>
      </c>
      <c r="G258" s="213">
        <v>98892.160000000003</v>
      </c>
    </row>
    <row r="259" spans="1:7" ht="31.5">
      <c r="A259" s="214" t="s">
        <v>87</v>
      </c>
      <c r="B259" s="215" t="s">
        <v>78</v>
      </c>
      <c r="C259" s="215" t="s">
        <v>48</v>
      </c>
      <c r="D259" s="215" t="s">
        <v>14</v>
      </c>
      <c r="E259" s="215" t="s">
        <v>226</v>
      </c>
      <c r="F259" s="215" t="s">
        <v>88</v>
      </c>
      <c r="G259" s="216">
        <v>98892.160000000003</v>
      </c>
    </row>
    <row r="260" spans="1:7" ht="31.5">
      <c r="A260" s="214" t="s">
        <v>89</v>
      </c>
      <c r="B260" s="215" t="s">
        <v>78</v>
      </c>
      <c r="C260" s="215" t="s">
        <v>48</v>
      </c>
      <c r="D260" s="215" t="s">
        <v>14</v>
      </c>
      <c r="E260" s="215" t="s">
        <v>226</v>
      </c>
      <c r="F260" s="215" t="s">
        <v>90</v>
      </c>
      <c r="G260" s="216">
        <v>98892.160000000003</v>
      </c>
    </row>
    <row r="261" spans="1:7" ht="15.75">
      <c r="A261" s="211" t="s">
        <v>50</v>
      </c>
      <c r="B261" s="201" t="s">
        <v>78</v>
      </c>
      <c r="C261" s="201" t="s">
        <v>48</v>
      </c>
      <c r="D261" s="201" t="s">
        <v>44</v>
      </c>
      <c r="E261" s="201" t="s">
        <v>12</v>
      </c>
      <c r="F261" s="201" t="s">
        <v>12</v>
      </c>
      <c r="G261" s="210">
        <v>143868865.53999999</v>
      </c>
    </row>
    <row r="262" spans="1:7" ht="31.5">
      <c r="A262" s="212" t="s">
        <v>355</v>
      </c>
      <c r="B262" s="205" t="s">
        <v>78</v>
      </c>
      <c r="C262" s="205" t="s">
        <v>48</v>
      </c>
      <c r="D262" s="205" t="s">
        <v>44</v>
      </c>
      <c r="E262" s="205" t="s">
        <v>356</v>
      </c>
      <c r="F262" s="205" t="s">
        <v>12</v>
      </c>
      <c r="G262" s="213">
        <v>11277627</v>
      </c>
    </row>
    <row r="263" spans="1:7" ht="31.5">
      <c r="A263" s="214" t="s">
        <v>87</v>
      </c>
      <c r="B263" s="215" t="s">
        <v>78</v>
      </c>
      <c r="C263" s="215" t="s">
        <v>48</v>
      </c>
      <c r="D263" s="215" t="s">
        <v>44</v>
      </c>
      <c r="E263" s="215" t="s">
        <v>356</v>
      </c>
      <c r="F263" s="215" t="s">
        <v>88</v>
      </c>
      <c r="G263" s="216">
        <v>11277627</v>
      </c>
    </row>
    <row r="264" spans="1:7" ht="31.5">
      <c r="A264" s="214" t="s">
        <v>89</v>
      </c>
      <c r="B264" s="215" t="s">
        <v>78</v>
      </c>
      <c r="C264" s="215" t="s">
        <v>48</v>
      </c>
      <c r="D264" s="215" t="s">
        <v>44</v>
      </c>
      <c r="E264" s="215" t="s">
        <v>356</v>
      </c>
      <c r="F264" s="215" t="s">
        <v>90</v>
      </c>
      <c r="G264" s="216">
        <v>11277627</v>
      </c>
    </row>
    <row r="265" spans="1:7" ht="31.5">
      <c r="A265" s="212" t="s">
        <v>227</v>
      </c>
      <c r="B265" s="205" t="s">
        <v>78</v>
      </c>
      <c r="C265" s="205" t="s">
        <v>48</v>
      </c>
      <c r="D265" s="205" t="s">
        <v>44</v>
      </c>
      <c r="E265" s="205" t="s">
        <v>228</v>
      </c>
      <c r="F265" s="205" t="s">
        <v>12</v>
      </c>
      <c r="G265" s="213">
        <v>17073238.539999999</v>
      </c>
    </row>
    <row r="266" spans="1:7" ht="31.5">
      <c r="A266" s="214" t="s">
        <v>87</v>
      </c>
      <c r="B266" s="215" t="s">
        <v>78</v>
      </c>
      <c r="C266" s="215" t="s">
        <v>48</v>
      </c>
      <c r="D266" s="215" t="s">
        <v>44</v>
      </c>
      <c r="E266" s="215" t="s">
        <v>228</v>
      </c>
      <c r="F266" s="215" t="s">
        <v>88</v>
      </c>
      <c r="G266" s="216">
        <v>13333238.539999999</v>
      </c>
    </row>
    <row r="267" spans="1:7" ht="31.5">
      <c r="A267" s="214" t="s">
        <v>89</v>
      </c>
      <c r="B267" s="215" t="s">
        <v>78</v>
      </c>
      <c r="C267" s="215" t="s">
        <v>48</v>
      </c>
      <c r="D267" s="215" t="s">
        <v>44</v>
      </c>
      <c r="E267" s="215" t="s">
        <v>228</v>
      </c>
      <c r="F267" s="215" t="s">
        <v>90</v>
      </c>
      <c r="G267" s="216">
        <v>13333238.539999999</v>
      </c>
    </row>
    <row r="268" spans="1:7" ht="31.5">
      <c r="A268" s="214" t="s">
        <v>189</v>
      </c>
      <c r="B268" s="215" t="s">
        <v>78</v>
      </c>
      <c r="C268" s="215" t="s">
        <v>48</v>
      </c>
      <c r="D268" s="215" t="s">
        <v>44</v>
      </c>
      <c r="E268" s="215" t="s">
        <v>228</v>
      </c>
      <c r="F268" s="215" t="s">
        <v>190</v>
      </c>
      <c r="G268" s="216">
        <v>3740000</v>
      </c>
    </row>
    <row r="269" spans="1:7" ht="15.75">
      <c r="A269" s="214" t="s">
        <v>191</v>
      </c>
      <c r="B269" s="215" t="s">
        <v>78</v>
      </c>
      <c r="C269" s="215" t="s">
        <v>48</v>
      </c>
      <c r="D269" s="215" t="s">
        <v>44</v>
      </c>
      <c r="E269" s="215" t="s">
        <v>228</v>
      </c>
      <c r="F269" s="215" t="s">
        <v>192</v>
      </c>
      <c r="G269" s="216">
        <v>3740000</v>
      </c>
    </row>
    <row r="270" spans="1:7" ht="31.5">
      <c r="A270" s="212" t="s">
        <v>229</v>
      </c>
      <c r="B270" s="205" t="s">
        <v>78</v>
      </c>
      <c r="C270" s="205" t="s">
        <v>48</v>
      </c>
      <c r="D270" s="205" t="s">
        <v>44</v>
      </c>
      <c r="E270" s="205" t="s">
        <v>230</v>
      </c>
      <c r="F270" s="205" t="s">
        <v>12</v>
      </c>
      <c r="G270" s="213">
        <v>49495000</v>
      </c>
    </row>
    <row r="271" spans="1:7" ht="31.5">
      <c r="A271" s="214" t="s">
        <v>189</v>
      </c>
      <c r="B271" s="215" t="s">
        <v>78</v>
      </c>
      <c r="C271" s="215" t="s">
        <v>48</v>
      </c>
      <c r="D271" s="215" t="s">
        <v>44</v>
      </c>
      <c r="E271" s="215" t="s">
        <v>230</v>
      </c>
      <c r="F271" s="215" t="s">
        <v>190</v>
      </c>
      <c r="G271" s="216">
        <v>49495000</v>
      </c>
    </row>
    <row r="272" spans="1:7" ht="15.75">
      <c r="A272" s="214" t="s">
        <v>191</v>
      </c>
      <c r="B272" s="215" t="s">
        <v>78</v>
      </c>
      <c r="C272" s="215" t="s">
        <v>48</v>
      </c>
      <c r="D272" s="215" t="s">
        <v>44</v>
      </c>
      <c r="E272" s="215" t="s">
        <v>230</v>
      </c>
      <c r="F272" s="215" t="s">
        <v>192</v>
      </c>
      <c r="G272" s="216">
        <v>49495000</v>
      </c>
    </row>
    <row r="273" spans="1:7" ht="31.5">
      <c r="A273" s="212" t="s">
        <v>231</v>
      </c>
      <c r="B273" s="205" t="s">
        <v>78</v>
      </c>
      <c r="C273" s="205" t="s">
        <v>48</v>
      </c>
      <c r="D273" s="205" t="s">
        <v>44</v>
      </c>
      <c r="E273" s="205" t="s">
        <v>232</v>
      </c>
      <c r="F273" s="205" t="s">
        <v>12</v>
      </c>
      <c r="G273" s="213">
        <v>52863000</v>
      </c>
    </row>
    <row r="274" spans="1:7" ht="31.5">
      <c r="A274" s="214" t="s">
        <v>189</v>
      </c>
      <c r="B274" s="215" t="s">
        <v>78</v>
      </c>
      <c r="C274" s="215" t="s">
        <v>48</v>
      </c>
      <c r="D274" s="215" t="s">
        <v>44</v>
      </c>
      <c r="E274" s="215" t="s">
        <v>232</v>
      </c>
      <c r="F274" s="215" t="s">
        <v>190</v>
      </c>
      <c r="G274" s="216">
        <v>52863000</v>
      </c>
    </row>
    <row r="275" spans="1:7" ht="15.75">
      <c r="A275" s="214" t="s">
        <v>191</v>
      </c>
      <c r="B275" s="215" t="s">
        <v>78</v>
      </c>
      <c r="C275" s="215" t="s">
        <v>48</v>
      </c>
      <c r="D275" s="215" t="s">
        <v>44</v>
      </c>
      <c r="E275" s="215" t="s">
        <v>232</v>
      </c>
      <c r="F275" s="215" t="s">
        <v>192</v>
      </c>
      <c r="G275" s="216">
        <v>52863000</v>
      </c>
    </row>
    <row r="276" spans="1:7" ht="31.5">
      <c r="A276" s="212" t="s">
        <v>233</v>
      </c>
      <c r="B276" s="205" t="s">
        <v>78</v>
      </c>
      <c r="C276" s="205" t="s">
        <v>48</v>
      </c>
      <c r="D276" s="205" t="s">
        <v>44</v>
      </c>
      <c r="E276" s="205" t="s">
        <v>234</v>
      </c>
      <c r="F276" s="205" t="s">
        <v>12</v>
      </c>
      <c r="G276" s="213">
        <v>1860000</v>
      </c>
    </row>
    <row r="277" spans="1:7" ht="31.5">
      <c r="A277" s="214" t="s">
        <v>189</v>
      </c>
      <c r="B277" s="215" t="s">
        <v>78</v>
      </c>
      <c r="C277" s="215" t="s">
        <v>48</v>
      </c>
      <c r="D277" s="215" t="s">
        <v>44</v>
      </c>
      <c r="E277" s="215" t="s">
        <v>234</v>
      </c>
      <c r="F277" s="215" t="s">
        <v>190</v>
      </c>
      <c r="G277" s="216">
        <v>1860000</v>
      </c>
    </row>
    <row r="278" spans="1:7" ht="15.75">
      <c r="A278" s="214" t="s">
        <v>191</v>
      </c>
      <c r="B278" s="215" t="s">
        <v>78</v>
      </c>
      <c r="C278" s="215" t="s">
        <v>48</v>
      </c>
      <c r="D278" s="215" t="s">
        <v>44</v>
      </c>
      <c r="E278" s="215" t="s">
        <v>234</v>
      </c>
      <c r="F278" s="215" t="s">
        <v>192</v>
      </c>
      <c r="G278" s="216">
        <v>1860000</v>
      </c>
    </row>
    <row r="279" spans="1:7" ht="31.5">
      <c r="A279" s="212" t="s">
        <v>235</v>
      </c>
      <c r="B279" s="205" t="s">
        <v>78</v>
      </c>
      <c r="C279" s="205" t="s">
        <v>48</v>
      </c>
      <c r="D279" s="205" t="s">
        <v>44</v>
      </c>
      <c r="E279" s="205" t="s">
        <v>236</v>
      </c>
      <c r="F279" s="205" t="s">
        <v>12</v>
      </c>
      <c r="G279" s="213">
        <v>11000000</v>
      </c>
    </row>
    <row r="280" spans="1:7" ht="31.5">
      <c r="A280" s="214" t="s">
        <v>87</v>
      </c>
      <c r="B280" s="215" t="s">
        <v>78</v>
      </c>
      <c r="C280" s="215" t="s">
        <v>48</v>
      </c>
      <c r="D280" s="215" t="s">
        <v>44</v>
      </c>
      <c r="E280" s="215" t="s">
        <v>236</v>
      </c>
      <c r="F280" s="215" t="s">
        <v>88</v>
      </c>
      <c r="G280" s="216">
        <v>11000000</v>
      </c>
    </row>
    <row r="281" spans="1:7" ht="31.5">
      <c r="A281" s="214" t="s">
        <v>89</v>
      </c>
      <c r="B281" s="215" t="s">
        <v>78</v>
      </c>
      <c r="C281" s="215" t="s">
        <v>48</v>
      </c>
      <c r="D281" s="215" t="s">
        <v>44</v>
      </c>
      <c r="E281" s="215" t="s">
        <v>236</v>
      </c>
      <c r="F281" s="215" t="s">
        <v>90</v>
      </c>
      <c r="G281" s="216">
        <v>11000000</v>
      </c>
    </row>
    <row r="282" spans="1:7" ht="31.5">
      <c r="A282" s="212" t="s">
        <v>237</v>
      </c>
      <c r="B282" s="205" t="s">
        <v>78</v>
      </c>
      <c r="C282" s="205" t="s">
        <v>48</v>
      </c>
      <c r="D282" s="205" t="s">
        <v>44</v>
      </c>
      <c r="E282" s="205" t="s">
        <v>238</v>
      </c>
      <c r="F282" s="205" t="s">
        <v>12</v>
      </c>
      <c r="G282" s="213">
        <v>300000</v>
      </c>
    </row>
    <row r="283" spans="1:7" ht="31.5">
      <c r="A283" s="214" t="s">
        <v>87</v>
      </c>
      <c r="B283" s="215" t="s">
        <v>78</v>
      </c>
      <c r="C283" s="215" t="s">
        <v>48</v>
      </c>
      <c r="D283" s="215" t="s">
        <v>44</v>
      </c>
      <c r="E283" s="215" t="s">
        <v>238</v>
      </c>
      <c r="F283" s="215" t="s">
        <v>88</v>
      </c>
      <c r="G283" s="216">
        <v>300000</v>
      </c>
    </row>
    <row r="284" spans="1:7" ht="31.5">
      <c r="A284" s="214" t="s">
        <v>89</v>
      </c>
      <c r="B284" s="215" t="s">
        <v>78</v>
      </c>
      <c r="C284" s="215" t="s">
        <v>48</v>
      </c>
      <c r="D284" s="215" t="s">
        <v>44</v>
      </c>
      <c r="E284" s="215" t="s">
        <v>238</v>
      </c>
      <c r="F284" s="215" t="s">
        <v>90</v>
      </c>
      <c r="G284" s="216">
        <v>300000</v>
      </c>
    </row>
    <row r="285" spans="1:7" ht="15.75">
      <c r="A285" s="211" t="s">
        <v>51</v>
      </c>
      <c r="B285" s="201" t="s">
        <v>78</v>
      </c>
      <c r="C285" s="201" t="s">
        <v>48</v>
      </c>
      <c r="D285" s="201" t="s">
        <v>17</v>
      </c>
      <c r="E285" s="201" t="s">
        <v>12</v>
      </c>
      <c r="F285" s="201" t="s">
        <v>12</v>
      </c>
      <c r="G285" s="210">
        <v>156030107.84</v>
      </c>
    </row>
    <row r="286" spans="1:7" ht="31.5">
      <c r="A286" s="212" t="s">
        <v>239</v>
      </c>
      <c r="B286" s="205" t="s">
        <v>78</v>
      </c>
      <c r="C286" s="205" t="s">
        <v>48</v>
      </c>
      <c r="D286" s="205" t="s">
        <v>17</v>
      </c>
      <c r="E286" s="205" t="s">
        <v>240</v>
      </c>
      <c r="F286" s="205" t="s">
        <v>12</v>
      </c>
      <c r="G286" s="213">
        <v>12401107.84</v>
      </c>
    </row>
    <row r="287" spans="1:7" ht="31.5">
      <c r="A287" s="214" t="s">
        <v>87</v>
      </c>
      <c r="B287" s="215" t="s">
        <v>78</v>
      </c>
      <c r="C287" s="215" t="s">
        <v>48</v>
      </c>
      <c r="D287" s="215" t="s">
        <v>17</v>
      </c>
      <c r="E287" s="215" t="s">
        <v>240</v>
      </c>
      <c r="F287" s="215" t="s">
        <v>88</v>
      </c>
      <c r="G287" s="216">
        <v>12401107.84</v>
      </c>
    </row>
    <row r="288" spans="1:7" ht="31.5">
      <c r="A288" s="214" t="s">
        <v>89</v>
      </c>
      <c r="B288" s="215" t="s">
        <v>78</v>
      </c>
      <c r="C288" s="215" t="s">
        <v>48</v>
      </c>
      <c r="D288" s="215" t="s">
        <v>17</v>
      </c>
      <c r="E288" s="215" t="s">
        <v>240</v>
      </c>
      <c r="F288" s="215" t="s">
        <v>90</v>
      </c>
      <c r="G288" s="216">
        <v>12401107.84</v>
      </c>
    </row>
    <row r="289" spans="1:7" ht="15.75">
      <c r="A289" s="212" t="s">
        <v>241</v>
      </c>
      <c r="B289" s="205" t="s">
        <v>78</v>
      </c>
      <c r="C289" s="205" t="s">
        <v>48</v>
      </c>
      <c r="D289" s="205" t="s">
        <v>17</v>
      </c>
      <c r="E289" s="205" t="s">
        <v>242</v>
      </c>
      <c r="F289" s="205" t="s">
        <v>12</v>
      </c>
      <c r="G289" s="213">
        <v>138629000</v>
      </c>
    </row>
    <row r="290" spans="1:7" ht="31.5">
      <c r="A290" s="214" t="s">
        <v>189</v>
      </c>
      <c r="B290" s="215" t="s">
        <v>78</v>
      </c>
      <c r="C290" s="215" t="s">
        <v>48</v>
      </c>
      <c r="D290" s="215" t="s">
        <v>17</v>
      </c>
      <c r="E290" s="215" t="s">
        <v>242</v>
      </c>
      <c r="F290" s="215" t="s">
        <v>190</v>
      </c>
      <c r="G290" s="216">
        <v>138629000</v>
      </c>
    </row>
    <row r="291" spans="1:7" ht="15.75">
      <c r="A291" s="214" t="s">
        <v>191</v>
      </c>
      <c r="B291" s="215" t="s">
        <v>78</v>
      </c>
      <c r="C291" s="215" t="s">
        <v>48</v>
      </c>
      <c r="D291" s="215" t="s">
        <v>17</v>
      </c>
      <c r="E291" s="215" t="s">
        <v>242</v>
      </c>
      <c r="F291" s="215" t="s">
        <v>192</v>
      </c>
      <c r="G291" s="216">
        <v>138629000</v>
      </c>
    </row>
    <row r="292" spans="1:7" ht="31.5">
      <c r="A292" s="212" t="s">
        <v>243</v>
      </c>
      <c r="B292" s="205" t="s">
        <v>78</v>
      </c>
      <c r="C292" s="205" t="s">
        <v>48</v>
      </c>
      <c r="D292" s="205" t="s">
        <v>17</v>
      </c>
      <c r="E292" s="205" t="s">
        <v>244</v>
      </c>
      <c r="F292" s="205" t="s">
        <v>12</v>
      </c>
      <c r="G292" s="213">
        <v>5000000</v>
      </c>
    </row>
    <row r="293" spans="1:7" ht="31.5">
      <c r="A293" s="214" t="s">
        <v>189</v>
      </c>
      <c r="B293" s="215" t="s">
        <v>78</v>
      </c>
      <c r="C293" s="215" t="s">
        <v>48</v>
      </c>
      <c r="D293" s="215" t="s">
        <v>17</v>
      </c>
      <c r="E293" s="215" t="s">
        <v>244</v>
      </c>
      <c r="F293" s="215" t="s">
        <v>190</v>
      </c>
      <c r="G293" s="216">
        <v>5000000</v>
      </c>
    </row>
    <row r="294" spans="1:7" ht="15.75">
      <c r="A294" s="214" t="s">
        <v>191</v>
      </c>
      <c r="B294" s="215" t="s">
        <v>78</v>
      </c>
      <c r="C294" s="215" t="s">
        <v>48</v>
      </c>
      <c r="D294" s="215" t="s">
        <v>17</v>
      </c>
      <c r="E294" s="215" t="s">
        <v>244</v>
      </c>
      <c r="F294" s="215" t="s">
        <v>192</v>
      </c>
      <c r="G294" s="216">
        <v>5000000</v>
      </c>
    </row>
    <row r="295" spans="1:7" ht="15.75">
      <c r="A295" s="211" t="s">
        <v>52</v>
      </c>
      <c r="B295" s="201" t="s">
        <v>78</v>
      </c>
      <c r="C295" s="201" t="s">
        <v>48</v>
      </c>
      <c r="D295" s="201" t="s">
        <v>48</v>
      </c>
      <c r="E295" s="201" t="s">
        <v>12</v>
      </c>
      <c r="F295" s="201" t="s">
        <v>12</v>
      </c>
      <c r="G295" s="210">
        <v>2338000</v>
      </c>
    </row>
    <row r="296" spans="1:7" ht="15.75">
      <c r="A296" s="212" t="s">
        <v>245</v>
      </c>
      <c r="B296" s="205" t="s">
        <v>78</v>
      </c>
      <c r="C296" s="205" t="s">
        <v>48</v>
      </c>
      <c r="D296" s="205" t="s">
        <v>48</v>
      </c>
      <c r="E296" s="205" t="s">
        <v>246</v>
      </c>
      <c r="F296" s="205" t="s">
        <v>12</v>
      </c>
      <c r="G296" s="213">
        <v>70000</v>
      </c>
    </row>
    <row r="297" spans="1:7" ht="31.5">
      <c r="A297" s="214" t="s">
        <v>87</v>
      </c>
      <c r="B297" s="215" t="s">
        <v>78</v>
      </c>
      <c r="C297" s="215" t="s">
        <v>48</v>
      </c>
      <c r="D297" s="215" t="s">
        <v>48</v>
      </c>
      <c r="E297" s="215" t="s">
        <v>246</v>
      </c>
      <c r="F297" s="215" t="s">
        <v>88</v>
      </c>
      <c r="G297" s="216">
        <v>70000</v>
      </c>
    </row>
    <row r="298" spans="1:7" ht="31.5">
      <c r="A298" s="214" t="s">
        <v>89</v>
      </c>
      <c r="B298" s="215" t="s">
        <v>78</v>
      </c>
      <c r="C298" s="215" t="s">
        <v>48</v>
      </c>
      <c r="D298" s="215" t="s">
        <v>48</v>
      </c>
      <c r="E298" s="215" t="s">
        <v>246</v>
      </c>
      <c r="F298" s="215" t="s">
        <v>90</v>
      </c>
      <c r="G298" s="216">
        <v>70000</v>
      </c>
    </row>
    <row r="299" spans="1:7" ht="31.5">
      <c r="A299" s="212" t="s">
        <v>247</v>
      </c>
      <c r="B299" s="205" t="s">
        <v>78</v>
      </c>
      <c r="C299" s="205" t="s">
        <v>48</v>
      </c>
      <c r="D299" s="205" t="s">
        <v>48</v>
      </c>
      <c r="E299" s="205" t="s">
        <v>248</v>
      </c>
      <c r="F299" s="205" t="s">
        <v>12</v>
      </c>
      <c r="G299" s="213">
        <v>409500</v>
      </c>
    </row>
    <row r="300" spans="1:7" ht="31.5">
      <c r="A300" s="214" t="s">
        <v>87</v>
      </c>
      <c r="B300" s="215" t="s">
        <v>78</v>
      </c>
      <c r="C300" s="215" t="s">
        <v>48</v>
      </c>
      <c r="D300" s="215" t="s">
        <v>48</v>
      </c>
      <c r="E300" s="215" t="s">
        <v>248</v>
      </c>
      <c r="F300" s="215" t="s">
        <v>88</v>
      </c>
      <c r="G300" s="216">
        <v>409500</v>
      </c>
    </row>
    <row r="301" spans="1:7" ht="31.5">
      <c r="A301" s="214" t="s">
        <v>89</v>
      </c>
      <c r="B301" s="215" t="s">
        <v>78</v>
      </c>
      <c r="C301" s="215" t="s">
        <v>48</v>
      </c>
      <c r="D301" s="215" t="s">
        <v>48</v>
      </c>
      <c r="E301" s="215" t="s">
        <v>248</v>
      </c>
      <c r="F301" s="215" t="s">
        <v>90</v>
      </c>
      <c r="G301" s="216">
        <v>409500</v>
      </c>
    </row>
    <row r="302" spans="1:7" ht="31.5">
      <c r="A302" s="212" t="s">
        <v>249</v>
      </c>
      <c r="B302" s="205" t="s">
        <v>78</v>
      </c>
      <c r="C302" s="205" t="s">
        <v>48</v>
      </c>
      <c r="D302" s="205" t="s">
        <v>48</v>
      </c>
      <c r="E302" s="205" t="s">
        <v>250</v>
      </c>
      <c r="F302" s="205" t="s">
        <v>12</v>
      </c>
      <c r="G302" s="213">
        <v>200000</v>
      </c>
    </row>
    <row r="303" spans="1:7" ht="31.5">
      <c r="A303" s="214" t="s">
        <v>87</v>
      </c>
      <c r="B303" s="215" t="s">
        <v>78</v>
      </c>
      <c r="C303" s="215" t="s">
        <v>48</v>
      </c>
      <c r="D303" s="215" t="s">
        <v>48</v>
      </c>
      <c r="E303" s="215" t="s">
        <v>250</v>
      </c>
      <c r="F303" s="215" t="s">
        <v>88</v>
      </c>
      <c r="G303" s="216">
        <v>200000</v>
      </c>
    </row>
    <row r="304" spans="1:7" ht="31.5">
      <c r="A304" s="214" t="s">
        <v>89</v>
      </c>
      <c r="B304" s="215" t="s">
        <v>78</v>
      </c>
      <c r="C304" s="215" t="s">
        <v>48</v>
      </c>
      <c r="D304" s="215" t="s">
        <v>48</v>
      </c>
      <c r="E304" s="215" t="s">
        <v>250</v>
      </c>
      <c r="F304" s="215" t="s">
        <v>90</v>
      </c>
      <c r="G304" s="216">
        <v>200000</v>
      </c>
    </row>
    <row r="305" spans="1:7" ht="31.5">
      <c r="A305" s="212" t="s">
        <v>251</v>
      </c>
      <c r="B305" s="205" t="s">
        <v>78</v>
      </c>
      <c r="C305" s="205" t="s">
        <v>48</v>
      </c>
      <c r="D305" s="205" t="s">
        <v>48</v>
      </c>
      <c r="E305" s="205" t="s">
        <v>252</v>
      </c>
      <c r="F305" s="205" t="s">
        <v>12</v>
      </c>
      <c r="G305" s="213">
        <v>100000</v>
      </c>
    </row>
    <row r="306" spans="1:7" ht="31.5">
      <c r="A306" s="214" t="s">
        <v>87</v>
      </c>
      <c r="B306" s="215" t="s">
        <v>78</v>
      </c>
      <c r="C306" s="215" t="s">
        <v>48</v>
      </c>
      <c r="D306" s="215" t="s">
        <v>48</v>
      </c>
      <c r="E306" s="215" t="s">
        <v>252</v>
      </c>
      <c r="F306" s="215" t="s">
        <v>88</v>
      </c>
      <c r="G306" s="216">
        <v>100000</v>
      </c>
    </row>
    <row r="307" spans="1:7" ht="31.5">
      <c r="A307" s="214" t="s">
        <v>89</v>
      </c>
      <c r="B307" s="215" t="s">
        <v>78</v>
      </c>
      <c r="C307" s="215" t="s">
        <v>48</v>
      </c>
      <c r="D307" s="215" t="s">
        <v>48</v>
      </c>
      <c r="E307" s="215" t="s">
        <v>252</v>
      </c>
      <c r="F307" s="215" t="s">
        <v>90</v>
      </c>
      <c r="G307" s="216">
        <v>100000</v>
      </c>
    </row>
    <row r="308" spans="1:7" ht="15.75">
      <c r="A308" s="212" t="s">
        <v>253</v>
      </c>
      <c r="B308" s="205" t="s">
        <v>78</v>
      </c>
      <c r="C308" s="205" t="s">
        <v>48</v>
      </c>
      <c r="D308" s="205" t="s">
        <v>48</v>
      </c>
      <c r="E308" s="205" t="s">
        <v>254</v>
      </c>
      <c r="F308" s="205" t="s">
        <v>12</v>
      </c>
      <c r="G308" s="213">
        <v>205000</v>
      </c>
    </row>
    <row r="309" spans="1:7" ht="31.5">
      <c r="A309" s="214" t="s">
        <v>87</v>
      </c>
      <c r="B309" s="215" t="s">
        <v>78</v>
      </c>
      <c r="C309" s="215" t="s">
        <v>48</v>
      </c>
      <c r="D309" s="215" t="s">
        <v>48</v>
      </c>
      <c r="E309" s="215" t="s">
        <v>254</v>
      </c>
      <c r="F309" s="215" t="s">
        <v>88</v>
      </c>
      <c r="G309" s="216">
        <v>205000</v>
      </c>
    </row>
    <row r="310" spans="1:7" ht="31.5">
      <c r="A310" s="214" t="s">
        <v>89</v>
      </c>
      <c r="B310" s="215" t="s">
        <v>78</v>
      </c>
      <c r="C310" s="215" t="s">
        <v>48</v>
      </c>
      <c r="D310" s="215" t="s">
        <v>48</v>
      </c>
      <c r="E310" s="215" t="s">
        <v>254</v>
      </c>
      <c r="F310" s="215" t="s">
        <v>90</v>
      </c>
      <c r="G310" s="216">
        <v>205000</v>
      </c>
    </row>
    <row r="311" spans="1:7" ht="15.75">
      <c r="A311" s="212" t="s">
        <v>255</v>
      </c>
      <c r="B311" s="205" t="s">
        <v>78</v>
      </c>
      <c r="C311" s="205" t="s">
        <v>48</v>
      </c>
      <c r="D311" s="205" t="s">
        <v>48</v>
      </c>
      <c r="E311" s="205" t="s">
        <v>256</v>
      </c>
      <c r="F311" s="205" t="s">
        <v>12</v>
      </c>
      <c r="G311" s="213">
        <v>10000</v>
      </c>
    </row>
    <row r="312" spans="1:7" ht="31.5">
      <c r="A312" s="214" t="s">
        <v>87</v>
      </c>
      <c r="B312" s="215" t="s">
        <v>78</v>
      </c>
      <c r="C312" s="215" t="s">
        <v>48</v>
      </c>
      <c r="D312" s="215" t="s">
        <v>48</v>
      </c>
      <c r="E312" s="215" t="s">
        <v>256</v>
      </c>
      <c r="F312" s="215" t="s">
        <v>88</v>
      </c>
      <c r="G312" s="216">
        <v>10000</v>
      </c>
    </row>
    <row r="313" spans="1:7" ht="31.5">
      <c r="A313" s="214" t="s">
        <v>89</v>
      </c>
      <c r="B313" s="215" t="s">
        <v>78</v>
      </c>
      <c r="C313" s="215" t="s">
        <v>48</v>
      </c>
      <c r="D313" s="215" t="s">
        <v>48</v>
      </c>
      <c r="E313" s="215" t="s">
        <v>256</v>
      </c>
      <c r="F313" s="215" t="s">
        <v>90</v>
      </c>
      <c r="G313" s="216">
        <v>10000</v>
      </c>
    </row>
    <row r="314" spans="1:7" ht="31.5">
      <c r="A314" s="212" t="s">
        <v>257</v>
      </c>
      <c r="B314" s="205" t="s">
        <v>78</v>
      </c>
      <c r="C314" s="205" t="s">
        <v>48</v>
      </c>
      <c r="D314" s="205" t="s">
        <v>48</v>
      </c>
      <c r="E314" s="205" t="s">
        <v>258</v>
      </c>
      <c r="F314" s="205" t="s">
        <v>12</v>
      </c>
      <c r="G314" s="213">
        <v>30000</v>
      </c>
    </row>
    <row r="315" spans="1:7" ht="31.5">
      <c r="A315" s="214" t="s">
        <v>87</v>
      </c>
      <c r="B315" s="215" t="s">
        <v>78</v>
      </c>
      <c r="C315" s="215" t="s">
        <v>48</v>
      </c>
      <c r="D315" s="215" t="s">
        <v>48</v>
      </c>
      <c r="E315" s="215" t="s">
        <v>258</v>
      </c>
      <c r="F315" s="215" t="s">
        <v>88</v>
      </c>
      <c r="G315" s="216">
        <v>30000</v>
      </c>
    </row>
    <row r="316" spans="1:7" ht="31.5">
      <c r="A316" s="214" t="s">
        <v>89</v>
      </c>
      <c r="B316" s="215" t="s">
        <v>78</v>
      </c>
      <c r="C316" s="215" t="s">
        <v>48</v>
      </c>
      <c r="D316" s="215" t="s">
        <v>48</v>
      </c>
      <c r="E316" s="215" t="s">
        <v>258</v>
      </c>
      <c r="F316" s="215" t="s">
        <v>90</v>
      </c>
      <c r="G316" s="216">
        <v>30000</v>
      </c>
    </row>
    <row r="317" spans="1:7" ht="31.5">
      <c r="A317" s="212" t="s">
        <v>259</v>
      </c>
      <c r="B317" s="205" t="s">
        <v>78</v>
      </c>
      <c r="C317" s="205" t="s">
        <v>48</v>
      </c>
      <c r="D317" s="205" t="s">
        <v>48</v>
      </c>
      <c r="E317" s="205" t="s">
        <v>260</v>
      </c>
      <c r="F317" s="205" t="s">
        <v>12</v>
      </c>
      <c r="G317" s="213">
        <v>20000</v>
      </c>
    </row>
    <row r="318" spans="1:7" ht="31.5">
      <c r="A318" s="214" t="s">
        <v>87</v>
      </c>
      <c r="B318" s="215" t="s">
        <v>78</v>
      </c>
      <c r="C318" s="215" t="s">
        <v>48</v>
      </c>
      <c r="D318" s="215" t="s">
        <v>48</v>
      </c>
      <c r="E318" s="215" t="s">
        <v>260</v>
      </c>
      <c r="F318" s="215" t="s">
        <v>88</v>
      </c>
      <c r="G318" s="216">
        <v>20000</v>
      </c>
    </row>
    <row r="319" spans="1:7" ht="31.5">
      <c r="A319" s="214" t="s">
        <v>89</v>
      </c>
      <c r="B319" s="215" t="s">
        <v>78</v>
      </c>
      <c r="C319" s="215" t="s">
        <v>48</v>
      </c>
      <c r="D319" s="215" t="s">
        <v>48</v>
      </c>
      <c r="E319" s="215" t="s">
        <v>260</v>
      </c>
      <c r="F319" s="215" t="s">
        <v>90</v>
      </c>
      <c r="G319" s="216">
        <v>20000</v>
      </c>
    </row>
    <row r="320" spans="1:7" ht="31.5">
      <c r="A320" s="212" t="s">
        <v>261</v>
      </c>
      <c r="B320" s="205" t="s">
        <v>78</v>
      </c>
      <c r="C320" s="205" t="s">
        <v>48</v>
      </c>
      <c r="D320" s="205" t="s">
        <v>48</v>
      </c>
      <c r="E320" s="205" t="s">
        <v>262</v>
      </c>
      <c r="F320" s="205" t="s">
        <v>12</v>
      </c>
      <c r="G320" s="213">
        <v>270000</v>
      </c>
    </row>
    <row r="321" spans="1:7" ht="31.5">
      <c r="A321" s="214" t="s">
        <v>87</v>
      </c>
      <c r="B321" s="215" t="s">
        <v>78</v>
      </c>
      <c r="C321" s="215" t="s">
        <v>48</v>
      </c>
      <c r="D321" s="215" t="s">
        <v>48</v>
      </c>
      <c r="E321" s="215" t="s">
        <v>262</v>
      </c>
      <c r="F321" s="215" t="s">
        <v>88</v>
      </c>
      <c r="G321" s="216">
        <v>270000</v>
      </c>
    </row>
    <row r="322" spans="1:7" ht="31.5">
      <c r="A322" s="214" t="s">
        <v>89</v>
      </c>
      <c r="B322" s="215" t="s">
        <v>78</v>
      </c>
      <c r="C322" s="215" t="s">
        <v>48</v>
      </c>
      <c r="D322" s="215" t="s">
        <v>48</v>
      </c>
      <c r="E322" s="215" t="s">
        <v>262</v>
      </c>
      <c r="F322" s="215" t="s">
        <v>90</v>
      </c>
      <c r="G322" s="216">
        <v>270000</v>
      </c>
    </row>
    <row r="323" spans="1:7" ht="31.5">
      <c r="A323" s="212" t="s">
        <v>263</v>
      </c>
      <c r="B323" s="205" t="s">
        <v>78</v>
      </c>
      <c r="C323" s="205" t="s">
        <v>48</v>
      </c>
      <c r="D323" s="205" t="s">
        <v>48</v>
      </c>
      <c r="E323" s="205" t="s">
        <v>264</v>
      </c>
      <c r="F323" s="205" t="s">
        <v>12</v>
      </c>
      <c r="G323" s="213">
        <v>304000</v>
      </c>
    </row>
    <row r="324" spans="1:7" ht="31.5">
      <c r="A324" s="214" t="s">
        <v>87</v>
      </c>
      <c r="B324" s="215" t="s">
        <v>78</v>
      </c>
      <c r="C324" s="215" t="s">
        <v>48</v>
      </c>
      <c r="D324" s="215" t="s">
        <v>48</v>
      </c>
      <c r="E324" s="215" t="s">
        <v>264</v>
      </c>
      <c r="F324" s="215" t="s">
        <v>88</v>
      </c>
      <c r="G324" s="216">
        <v>304000</v>
      </c>
    </row>
    <row r="325" spans="1:7" ht="31.5">
      <c r="A325" s="214" t="s">
        <v>89</v>
      </c>
      <c r="B325" s="215" t="s">
        <v>78</v>
      </c>
      <c r="C325" s="215" t="s">
        <v>48</v>
      </c>
      <c r="D325" s="215" t="s">
        <v>48</v>
      </c>
      <c r="E325" s="215" t="s">
        <v>264</v>
      </c>
      <c r="F325" s="215" t="s">
        <v>90</v>
      </c>
      <c r="G325" s="216">
        <v>304000</v>
      </c>
    </row>
    <row r="326" spans="1:7" ht="31.5">
      <c r="A326" s="212" t="s">
        <v>265</v>
      </c>
      <c r="B326" s="205" t="s">
        <v>78</v>
      </c>
      <c r="C326" s="205" t="s">
        <v>48</v>
      </c>
      <c r="D326" s="205" t="s">
        <v>48</v>
      </c>
      <c r="E326" s="205" t="s">
        <v>266</v>
      </c>
      <c r="F326" s="205" t="s">
        <v>12</v>
      </c>
      <c r="G326" s="213">
        <v>89000</v>
      </c>
    </row>
    <row r="327" spans="1:7" ht="31.5">
      <c r="A327" s="214" t="s">
        <v>87</v>
      </c>
      <c r="B327" s="215" t="s">
        <v>78</v>
      </c>
      <c r="C327" s="215" t="s">
        <v>48</v>
      </c>
      <c r="D327" s="215" t="s">
        <v>48</v>
      </c>
      <c r="E327" s="215" t="s">
        <v>266</v>
      </c>
      <c r="F327" s="215" t="s">
        <v>88</v>
      </c>
      <c r="G327" s="216">
        <v>89000</v>
      </c>
    </row>
    <row r="328" spans="1:7" ht="31.5">
      <c r="A328" s="214" t="s">
        <v>89</v>
      </c>
      <c r="B328" s="215" t="s">
        <v>78</v>
      </c>
      <c r="C328" s="215" t="s">
        <v>48</v>
      </c>
      <c r="D328" s="215" t="s">
        <v>48</v>
      </c>
      <c r="E328" s="215" t="s">
        <v>266</v>
      </c>
      <c r="F328" s="215" t="s">
        <v>90</v>
      </c>
      <c r="G328" s="216">
        <v>89000</v>
      </c>
    </row>
    <row r="329" spans="1:7" ht="31.5">
      <c r="A329" s="212" t="s">
        <v>267</v>
      </c>
      <c r="B329" s="205" t="s">
        <v>78</v>
      </c>
      <c r="C329" s="205" t="s">
        <v>48</v>
      </c>
      <c r="D329" s="205" t="s">
        <v>48</v>
      </c>
      <c r="E329" s="205" t="s">
        <v>268</v>
      </c>
      <c r="F329" s="205" t="s">
        <v>12</v>
      </c>
      <c r="G329" s="213">
        <v>30500</v>
      </c>
    </row>
    <row r="330" spans="1:7" ht="31.5">
      <c r="A330" s="214" t="s">
        <v>87</v>
      </c>
      <c r="B330" s="215" t="s">
        <v>78</v>
      </c>
      <c r="C330" s="215" t="s">
        <v>48</v>
      </c>
      <c r="D330" s="215" t="s">
        <v>48</v>
      </c>
      <c r="E330" s="215" t="s">
        <v>268</v>
      </c>
      <c r="F330" s="215" t="s">
        <v>88</v>
      </c>
      <c r="G330" s="216">
        <v>30500</v>
      </c>
    </row>
    <row r="331" spans="1:7" ht="31.5">
      <c r="A331" s="214" t="s">
        <v>89</v>
      </c>
      <c r="B331" s="215" t="s">
        <v>78</v>
      </c>
      <c r="C331" s="215" t="s">
        <v>48</v>
      </c>
      <c r="D331" s="215" t="s">
        <v>48</v>
      </c>
      <c r="E331" s="215" t="s">
        <v>268</v>
      </c>
      <c r="F331" s="215" t="s">
        <v>90</v>
      </c>
      <c r="G331" s="216">
        <v>30500</v>
      </c>
    </row>
    <row r="332" spans="1:7" ht="31.5">
      <c r="A332" s="212" t="s">
        <v>269</v>
      </c>
      <c r="B332" s="205" t="s">
        <v>78</v>
      </c>
      <c r="C332" s="205" t="s">
        <v>48</v>
      </c>
      <c r="D332" s="205" t="s">
        <v>48</v>
      </c>
      <c r="E332" s="205" t="s">
        <v>270</v>
      </c>
      <c r="F332" s="205" t="s">
        <v>12</v>
      </c>
      <c r="G332" s="213">
        <v>10000</v>
      </c>
    </row>
    <row r="333" spans="1:7" ht="31.5">
      <c r="A333" s="214" t="s">
        <v>87</v>
      </c>
      <c r="B333" s="215" t="s">
        <v>78</v>
      </c>
      <c r="C333" s="215" t="s">
        <v>48</v>
      </c>
      <c r="D333" s="215" t="s">
        <v>48</v>
      </c>
      <c r="E333" s="215" t="s">
        <v>270</v>
      </c>
      <c r="F333" s="215" t="s">
        <v>88</v>
      </c>
      <c r="G333" s="216">
        <v>10000</v>
      </c>
    </row>
    <row r="334" spans="1:7" ht="31.5">
      <c r="A334" s="214" t="s">
        <v>89</v>
      </c>
      <c r="B334" s="215" t="s">
        <v>78</v>
      </c>
      <c r="C334" s="215" t="s">
        <v>48</v>
      </c>
      <c r="D334" s="215" t="s">
        <v>48</v>
      </c>
      <c r="E334" s="215" t="s">
        <v>270</v>
      </c>
      <c r="F334" s="215" t="s">
        <v>90</v>
      </c>
      <c r="G334" s="216">
        <v>10000</v>
      </c>
    </row>
    <row r="335" spans="1:7" ht="15.75">
      <c r="A335" s="212" t="s">
        <v>271</v>
      </c>
      <c r="B335" s="205" t="s">
        <v>78</v>
      </c>
      <c r="C335" s="205" t="s">
        <v>48</v>
      </c>
      <c r="D335" s="205" t="s">
        <v>48</v>
      </c>
      <c r="E335" s="205" t="s">
        <v>272</v>
      </c>
      <c r="F335" s="205" t="s">
        <v>12</v>
      </c>
      <c r="G335" s="213">
        <v>60000</v>
      </c>
    </row>
    <row r="336" spans="1:7" ht="31.5">
      <c r="A336" s="214" t="s">
        <v>87</v>
      </c>
      <c r="B336" s="215" t="s">
        <v>78</v>
      </c>
      <c r="C336" s="215" t="s">
        <v>48</v>
      </c>
      <c r="D336" s="215" t="s">
        <v>48</v>
      </c>
      <c r="E336" s="215" t="s">
        <v>272</v>
      </c>
      <c r="F336" s="215" t="s">
        <v>88</v>
      </c>
      <c r="G336" s="216">
        <v>60000</v>
      </c>
    </row>
    <row r="337" spans="1:7" ht="31.5">
      <c r="A337" s="214" t="s">
        <v>89</v>
      </c>
      <c r="B337" s="215" t="s">
        <v>78</v>
      </c>
      <c r="C337" s="215" t="s">
        <v>48</v>
      </c>
      <c r="D337" s="215" t="s">
        <v>48</v>
      </c>
      <c r="E337" s="215" t="s">
        <v>272</v>
      </c>
      <c r="F337" s="215" t="s">
        <v>90</v>
      </c>
      <c r="G337" s="216">
        <v>60000</v>
      </c>
    </row>
    <row r="338" spans="1:7" ht="31.5">
      <c r="A338" s="212" t="s">
        <v>273</v>
      </c>
      <c r="B338" s="205" t="s">
        <v>78</v>
      </c>
      <c r="C338" s="205" t="s">
        <v>48</v>
      </c>
      <c r="D338" s="205" t="s">
        <v>48</v>
      </c>
      <c r="E338" s="205" t="s">
        <v>274</v>
      </c>
      <c r="F338" s="205" t="s">
        <v>12</v>
      </c>
      <c r="G338" s="213">
        <v>150000</v>
      </c>
    </row>
    <row r="339" spans="1:7" ht="31.5">
      <c r="A339" s="214" t="s">
        <v>87</v>
      </c>
      <c r="B339" s="215" t="s">
        <v>78</v>
      </c>
      <c r="C339" s="215" t="s">
        <v>48</v>
      </c>
      <c r="D339" s="215" t="s">
        <v>48</v>
      </c>
      <c r="E339" s="215" t="s">
        <v>274</v>
      </c>
      <c r="F339" s="215" t="s">
        <v>88</v>
      </c>
      <c r="G339" s="216">
        <v>150000</v>
      </c>
    </row>
    <row r="340" spans="1:7" ht="31.5">
      <c r="A340" s="214" t="s">
        <v>89</v>
      </c>
      <c r="B340" s="215" t="s">
        <v>78</v>
      </c>
      <c r="C340" s="215" t="s">
        <v>48</v>
      </c>
      <c r="D340" s="215" t="s">
        <v>48</v>
      </c>
      <c r="E340" s="215" t="s">
        <v>274</v>
      </c>
      <c r="F340" s="215" t="s">
        <v>90</v>
      </c>
      <c r="G340" s="216">
        <v>150000</v>
      </c>
    </row>
    <row r="341" spans="1:7" ht="31.5">
      <c r="A341" s="212" t="s">
        <v>135</v>
      </c>
      <c r="B341" s="205" t="s">
        <v>78</v>
      </c>
      <c r="C341" s="205" t="s">
        <v>48</v>
      </c>
      <c r="D341" s="205" t="s">
        <v>48</v>
      </c>
      <c r="E341" s="205" t="s">
        <v>136</v>
      </c>
      <c r="F341" s="205" t="s">
        <v>12</v>
      </c>
      <c r="G341" s="213">
        <v>380000</v>
      </c>
    </row>
    <row r="342" spans="1:7" ht="31.5">
      <c r="A342" s="214" t="s">
        <v>87</v>
      </c>
      <c r="B342" s="215" t="s">
        <v>78</v>
      </c>
      <c r="C342" s="215" t="s">
        <v>48</v>
      </c>
      <c r="D342" s="215" t="s">
        <v>48</v>
      </c>
      <c r="E342" s="215" t="s">
        <v>136</v>
      </c>
      <c r="F342" s="215" t="s">
        <v>88</v>
      </c>
      <c r="G342" s="216">
        <v>380000</v>
      </c>
    </row>
    <row r="343" spans="1:7" ht="31.5">
      <c r="A343" s="214" t="s">
        <v>89</v>
      </c>
      <c r="B343" s="215" t="s">
        <v>78</v>
      </c>
      <c r="C343" s="215" t="s">
        <v>48</v>
      </c>
      <c r="D343" s="215" t="s">
        <v>48</v>
      </c>
      <c r="E343" s="215" t="s">
        <v>136</v>
      </c>
      <c r="F343" s="215" t="s">
        <v>90</v>
      </c>
      <c r="G343" s="216">
        <v>380000</v>
      </c>
    </row>
    <row r="344" spans="1:7" ht="15.75">
      <c r="A344" s="211" t="s">
        <v>54</v>
      </c>
      <c r="B344" s="201" t="s">
        <v>78</v>
      </c>
      <c r="C344" s="201" t="s">
        <v>35</v>
      </c>
      <c r="D344" s="201" t="s">
        <v>15</v>
      </c>
      <c r="E344" s="201" t="s">
        <v>12</v>
      </c>
      <c r="F344" s="201" t="s">
        <v>12</v>
      </c>
      <c r="G344" s="210">
        <v>383400</v>
      </c>
    </row>
    <row r="345" spans="1:7" ht="15.75">
      <c r="A345" s="211" t="s">
        <v>55</v>
      </c>
      <c r="B345" s="201" t="s">
        <v>78</v>
      </c>
      <c r="C345" s="201" t="s">
        <v>35</v>
      </c>
      <c r="D345" s="201" t="s">
        <v>14</v>
      </c>
      <c r="E345" s="201" t="s">
        <v>12</v>
      </c>
      <c r="F345" s="201" t="s">
        <v>12</v>
      </c>
      <c r="G345" s="210">
        <v>383400</v>
      </c>
    </row>
    <row r="346" spans="1:7" ht="63">
      <c r="A346" s="212" t="s">
        <v>275</v>
      </c>
      <c r="B346" s="205" t="s">
        <v>78</v>
      </c>
      <c r="C346" s="205" t="s">
        <v>35</v>
      </c>
      <c r="D346" s="205" t="s">
        <v>14</v>
      </c>
      <c r="E346" s="205" t="s">
        <v>276</v>
      </c>
      <c r="F346" s="205" t="s">
        <v>12</v>
      </c>
      <c r="G346" s="213">
        <v>228400</v>
      </c>
    </row>
    <row r="347" spans="1:7" ht="31.5">
      <c r="A347" s="214" t="s">
        <v>87</v>
      </c>
      <c r="B347" s="215" t="s">
        <v>78</v>
      </c>
      <c r="C347" s="215" t="s">
        <v>35</v>
      </c>
      <c r="D347" s="215" t="s">
        <v>14</v>
      </c>
      <c r="E347" s="215" t="s">
        <v>276</v>
      </c>
      <c r="F347" s="215" t="s">
        <v>88</v>
      </c>
      <c r="G347" s="216">
        <v>228400</v>
      </c>
    </row>
    <row r="348" spans="1:7" ht="31.5">
      <c r="A348" s="214" t="s">
        <v>89</v>
      </c>
      <c r="B348" s="215" t="s">
        <v>78</v>
      </c>
      <c r="C348" s="215" t="s">
        <v>35</v>
      </c>
      <c r="D348" s="215" t="s">
        <v>14</v>
      </c>
      <c r="E348" s="215" t="s">
        <v>276</v>
      </c>
      <c r="F348" s="215" t="s">
        <v>90</v>
      </c>
      <c r="G348" s="216">
        <v>228400</v>
      </c>
    </row>
    <row r="349" spans="1:7" ht="63">
      <c r="A349" s="212" t="s">
        <v>277</v>
      </c>
      <c r="B349" s="205" t="s">
        <v>78</v>
      </c>
      <c r="C349" s="205" t="s">
        <v>35</v>
      </c>
      <c r="D349" s="205" t="s">
        <v>14</v>
      </c>
      <c r="E349" s="205" t="s">
        <v>278</v>
      </c>
      <c r="F349" s="205" t="s">
        <v>12</v>
      </c>
      <c r="G349" s="213">
        <v>80000</v>
      </c>
    </row>
    <row r="350" spans="1:7" ht="31.5">
      <c r="A350" s="214" t="s">
        <v>87</v>
      </c>
      <c r="B350" s="215" t="s">
        <v>78</v>
      </c>
      <c r="C350" s="215" t="s">
        <v>35</v>
      </c>
      <c r="D350" s="215" t="s">
        <v>14</v>
      </c>
      <c r="E350" s="215" t="s">
        <v>278</v>
      </c>
      <c r="F350" s="215" t="s">
        <v>88</v>
      </c>
      <c r="G350" s="216">
        <v>80000</v>
      </c>
    </row>
    <row r="351" spans="1:7" ht="31.5">
      <c r="A351" s="214" t="s">
        <v>89</v>
      </c>
      <c r="B351" s="215" t="s">
        <v>78</v>
      </c>
      <c r="C351" s="215" t="s">
        <v>35</v>
      </c>
      <c r="D351" s="215" t="s">
        <v>14</v>
      </c>
      <c r="E351" s="215" t="s">
        <v>278</v>
      </c>
      <c r="F351" s="215" t="s">
        <v>90</v>
      </c>
      <c r="G351" s="216">
        <v>80000</v>
      </c>
    </row>
    <row r="352" spans="1:7" ht="15.75">
      <c r="A352" s="212" t="s">
        <v>271</v>
      </c>
      <c r="B352" s="205" t="s">
        <v>78</v>
      </c>
      <c r="C352" s="205" t="s">
        <v>35</v>
      </c>
      <c r="D352" s="205" t="s">
        <v>14</v>
      </c>
      <c r="E352" s="205" t="s">
        <v>272</v>
      </c>
      <c r="F352" s="205" t="s">
        <v>12</v>
      </c>
      <c r="G352" s="213">
        <v>75000</v>
      </c>
    </row>
    <row r="353" spans="1:7" ht="31.5">
      <c r="A353" s="214" t="s">
        <v>87</v>
      </c>
      <c r="B353" s="215" t="s">
        <v>78</v>
      </c>
      <c r="C353" s="215" t="s">
        <v>35</v>
      </c>
      <c r="D353" s="215" t="s">
        <v>14</v>
      </c>
      <c r="E353" s="215" t="s">
        <v>272</v>
      </c>
      <c r="F353" s="215" t="s">
        <v>88</v>
      </c>
      <c r="G353" s="216">
        <v>75000</v>
      </c>
    </row>
    <row r="354" spans="1:7" ht="31.5">
      <c r="A354" s="214" t="s">
        <v>89</v>
      </c>
      <c r="B354" s="215" t="s">
        <v>78</v>
      </c>
      <c r="C354" s="215" t="s">
        <v>35</v>
      </c>
      <c r="D354" s="215" t="s">
        <v>14</v>
      </c>
      <c r="E354" s="215" t="s">
        <v>272</v>
      </c>
      <c r="F354" s="215" t="s">
        <v>90</v>
      </c>
      <c r="G354" s="216">
        <v>75000</v>
      </c>
    </row>
    <row r="355" spans="1:7" ht="15.75">
      <c r="A355" s="211" t="s">
        <v>56</v>
      </c>
      <c r="B355" s="201" t="s">
        <v>78</v>
      </c>
      <c r="C355" s="201" t="s">
        <v>38</v>
      </c>
      <c r="D355" s="201" t="s">
        <v>15</v>
      </c>
      <c r="E355" s="201" t="s">
        <v>12</v>
      </c>
      <c r="F355" s="201" t="s">
        <v>12</v>
      </c>
      <c r="G355" s="210">
        <v>55276132</v>
      </c>
    </row>
    <row r="356" spans="1:7" ht="15.75">
      <c r="A356" s="211" t="s">
        <v>59</v>
      </c>
      <c r="B356" s="201" t="s">
        <v>78</v>
      </c>
      <c r="C356" s="201" t="s">
        <v>38</v>
      </c>
      <c r="D356" s="201" t="s">
        <v>17</v>
      </c>
      <c r="E356" s="201" t="s">
        <v>12</v>
      </c>
      <c r="F356" s="201" t="s">
        <v>12</v>
      </c>
      <c r="G356" s="210">
        <v>3835132</v>
      </c>
    </row>
    <row r="357" spans="1:7" ht="63">
      <c r="A357" s="212" t="s">
        <v>279</v>
      </c>
      <c r="B357" s="205" t="s">
        <v>78</v>
      </c>
      <c r="C357" s="205" t="s">
        <v>38</v>
      </c>
      <c r="D357" s="205" t="s">
        <v>17</v>
      </c>
      <c r="E357" s="205" t="s">
        <v>280</v>
      </c>
      <c r="F357" s="205" t="s">
        <v>12</v>
      </c>
      <c r="G357" s="213">
        <v>2543132</v>
      </c>
    </row>
    <row r="358" spans="1:7" ht="15.75">
      <c r="A358" s="214" t="s">
        <v>157</v>
      </c>
      <c r="B358" s="215" t="s">
        <v>78</v>
      </c>
      <c r="C358" s="215" t="s">
        <v>38</v>
      </c>
      <c r="D358" s="215" t="s">
        <v>17</v>
      </c>
      <c r="E358" s="215" t="s">
        <v>280</v>
      </c>
      <c r="F358" s="215" t="s">
        <v>158</v>
      </c>
      <c r="G358" s="216">
        <v>2543132</v>
      </c>
    </row>
    <row r="359" spans="1:7" ht="15.75">
      <c r="A359" s="214" t="s">
        <v>281</v>
      </c>
      <c r="B359" s="215" t="s">
        <v>78</v>
      </c>
      <c r="C359" s="215" t="s">
        <v>38</v>
      </c>
      <c r="D359" s="215" t="s">
        <v>17</v>
      </c>
      <c r="E359" s="215" t="s">
        <v>280</v>
      </c>
      <c r="F359" s="215" t="s">
        <v>282</v>
      </c>
      <c r="G359" s="216">
        <v>2543132</v>
      </c>
    </row>
    <row r="360" spans="1:7" ht="47.25">
      <c r="A360" s="212" t="s">
        <v>283</v>
      </c>
      <c r="B360" s="205" t="s">
        <v>78</v>
      </c>
      <c r="C360" s="205" t="s">
        <v>38</v>
      </c>
      <c r="D360" s="205" t="s">
        <v>17</v>
      </c>
      <c r="E360" s="205" t="s">
        <v>284</v>
      </c>
      <c r="F360" s="205" t="s">
        <v>12</v>
      </c>
      <c r="G360" s="213">
        <v>1292000</v>
      </c>
    </row>
    <row r="361" spans="1:7" ht="15.75">
      <c r="A361" s="214" t="s">
        <v>157</v>
      </c>
      <c r="B361" s="215" t="s">
        <v>78</v>
      </c>
      <c r="C361" s="215" t="s">
        <v>38</v>
      </c>
      <c r="D361" s="215" t="s">
        <v>17</v>
      </c>
      <c r="E361" s="215" t="s">
        <v>284</v>
      </c>
      <c r="F361" s="215" t="s">
        <v>158</v>
      </c>
      <c r="G361" s="216">
        <v>1292000</v>
      </c>
    </row>
    <row r="362" spans="1:7" ht="15.75">
      <c r="A362" s="214" t="s">
        <v>281</v>
      </c>
      <c r="B362" s="215" t="s">
        <v>78</v>
      </c>
      <c r="C362" s="215" t="s">
        <v>38</v>
      </c>
      <c r="D362" s="215" t="s">
        <v>17</v>
      </c>
      <c r="E362" s="215" t="s">
        <v>284</v>
      </c>
      <c r="F362" s="215" t="s">
        <v>282</v>
      </c>
      <c r="G362" s="216">
        <v>1292000</v>
      </c>
    </row>
    <row r="363" spans="1:7" ht="15.75">
      <c r="A363" s="211" t="s">
        <v>60</v>
      </c>
      <c r="B363" s="201" t="s">
        <v>78</v>
      </c>
      <c r="C363" s="201" t="s">
        <v>38</v>
      </c>
      <c r="D363" s="201" t="s">
        <v>19</v>
      </c>
      <c r="E363" s="201" t="s">
        <v>12</v>
      </c>
      <c r="F363" s="201" t="s">
        <v>12</v>
      </c>
      <c r="G363" s="210">
        <v>51441000</v>
      </c>
    </row>
    <row r="364" spans="1:7" ht="47.25">
      <c r="A364" s="212" t="s">
        <v>285</v>
      </c>
      <c r="B364" s="205" t="s">
        <v>78</v>
      </c>
      <c r="C364" s="205" t="s">
        <v>38</v>
      </c>
      <c r="D364" s="205" t="s">
        <v>19</v>
      </c>
      <c r="E364" s="205" t="s">
        <v>286</v>
      </c>
      <c r="F364" s="205" t="s">
        <v>12</v>
      </c>
      <c r="G364" s="213">
        <v>46349387.090000004</v>
      </c>
    </row>
    <row r="365" spans="1:7" ht="15.75">
      <c r="A365" s="214" t="s">
        <v>157</v>
      </c>
      <c r="B365" s="215" t="s">
        <v>78</v>
      </c>
      <c r="C365" s="215" t="s">
        <v>38</v>
      </c>
      <c r="D365" s="215" t="s">
        <v>19</v>
      </c>
      <c r="E365" s="215" t="s">
        <v>286</v>
      </c>
      <c r="F365" s="215" t="s">
        <v>158</v>
      </c>
      <c r="G365" s="216">
        <v>46349387.090000004</v>
      </c>
    </row>
    <row r="366" spans="1:7" ht="15.75">
      <c r="A366" s="214" t="s">
        <v>281</v>
      </c>
      <c r="B366" s="215" t="s">
        <v>78</v>
      </c>
      <c r="C366" s="215" t="s">
        <v>38</v>
      </c>
      <c r="D366" s="215" t="s">
        <v>19</v>
      </c>
      <c r="E366" s="215" t="s">
        <v>286</v>
      </c>
      <c r="F366" s="215" t="s">
        <v>282</v>
      </c>
      <c r="G366" s="216">
        <v>46349387.090000004</v>
      </c>
    </row>
    <row r="367" spans="1:7" ht="47.25">
      <c r="A367" s="212" t="s">
        <v>287</v>
      </c>
      <c r="B367" s="205" t="s">
        <v>78</v>
      </c>
      <c r="C367" s="205" t="s">
        <v>38</v>
      </c>
      <c r="D367" s="205" t="s">
        <v>19</v>
      </c>
      <c r="E367" s="205" t="s">
        <v>288</v>
      </c>
      <c r="F367" s="205" t="s">
        <v>12</v>
      </c>
      <c r="G367" s="213">
        <v>5091612.91</v>
      </c>
    </row>
    <row r="368" spans="1:7" ht="15.75">
      <c r="A368" s="214" t="s">
        <v>157</v>
      </c>
      <c r="B368" s="215" t="s">
        <v>78</v>
      </c>
      <c r="C368" s="215" t="s">
        <v>38</v>
      </c>
      <c r="D368" s="215" t="s">
        <v>19</v>
      </c>
      <c r="E368" s="215" t="s">
        <v>288</v>
      </c>
      <c r="F368" s="215" t="s">
        <v>158</v>
      </c>
      <c r="G368" s="216">
        <v>5091612.91</v>
      </c>
    </row>
    <row r="369" spans="1:7" ht="15.75">
      <c r="A369" s="214" t="s">
        <v>281</v>
      </c>
      <c r="B369" s="215" t="s">
        <v>78</v>
      </c>
      <c r="C369" s="215" t="s">
        <v>38</v>
      </c>
      <c r="D369" s="215" t="s">
        <v>19</v>
      </c>
      <c r="E369" s="215" t="s">
        <v>288</v>
      </c>
      <c r="F369" s="215" t="s">
        <v>282</v>
      </c>
      <c r="G369" s="216">
        <v>5091612.91</v>
      </c>
    </row>
    <row r="370" spans="1:7" ht="15.75">
      <c r="A370" s="211" t="s">
        <v>62</v>
      </c>
      <c r="B370" s="201" t="s">
        <v>78</v>
      </c>
      <c r="C370" s="201" t="s">
        <v>23</v>
      </c>
      <c r="D370" s="201" t="s">
        <v>15</v>
      </c>
      <c r="E370" s="201" t="s">
        <v>12</v>
      </c>
      <c r="F370" s="201" t="s">
        <v>12</v>
      </c>
      <c r="G370" s="210">
        <v>21146793.550000001</v>
      </c>
    </row>
    <row r="371" spans="1:7" ht="15.75">
      <c r="A371" s="211" t="s">
        <v>63</v>
      </c>
      <c r="B371" s="201" t="s">
        <v>78</v>
      </c>
      <c r="C371" s="201" t="s">
        <v>23</v>
      </c>
      <c r="D371" s="201" t="s">
        <v>14</v>
      </c>
      <c r="E371" s="201" t="s">
        <v>12</v>
      </c>
      <c r="F371" s="201" t="s">
        <v>12</v>
      </c>
      <c r="G371" s="210">
        <v>808000</v>
      </c>
    </row>
    <row r="372" spans="1:7" ht="15.75">
      <c r="A372" s="212" t="s">
        <v>289</v>
      </c>
      <c r="B372" s="205" t="s">
        <v>78</v>
      </c>
      <c r="C372" s="205" t="s">
        <v>23</v>
      </c>
      <c r="D372" s="205" t="s">
        <v>14</v>
      </c>
      <c r="E372" s="205" t="s">
        <v>290</v>
      </c>
      <c r="F372" s="205" t="s">
        <v>12</v>
      </c>
      <c r="G372" s="213">
        <v>18000</v>
      </c>
    </row>
    <row r="373" spans="1:7" ht="31.5">
      <c r="A373" s="214" t="s">
        <v>87</v>
      </c>
      <c r="B373" s="215" t="s">
        <v>78</v>
      </c>
      <c r="C373" s="215" t="s">
        <v>23</v>
      </c>
      <c r="D373" s="215" t="s">
        <v>14</v>
      </c>
      <c r="E373" s="215" t="s">
        <v>290</v>
      </c>
      <c r="F373" s="215" t="s">
        <v>88</v>
      </c>
      <c r="G373" s="216">
        <v>18000</v>
      </c>
    </row>
    <row r="374" spans="1:7" ht="31.5">
      <c r="A374" s="214" t="s">
        <v>89</v>
      </c>
      <c r="B374" s="215" t="s">
        <v>78</v>
      </c>
      <c r="C374" s="215" t="s">
        <v>23</v>
      </c>
      <c r="D374" s="215" t="s">
        <v>14</v>
      </c>
      <c r="E374" s="215" t="s">
        <v>290</v>
      </c>
      <c r="F374" s="215" t="s">
        <v>90</v>
      </c>
      <c r="G374" s="216">
        <v>18000</v>
      </c>
    </row>
    <row r="375" spans="1:7" ht="31.5">
      <c r="A375" s="212" t="s">
        <v>291</v>
      </c>
      <c r="B375" s="205" t="s">
        <v>78</v>
      </c>
      <c r="C375" s="205" t="s">
        <v>23</v>
      </c>
      <c r="D375" s="205" t="s">
        <v>14</v>
      </c>
      <c r="E375" s="205" t="s">
        <v>292</v>
      </c>
      <c r="F375" s="205" t="s">
        <v>12</v>
      </c>
      <c r="G375" s="213">
        <v>610000</v>
      </c>
    </row>
    <row r="376" spans="1:7" ht="31.5">
      <c r="A376" s="214" t="s">
        <v>87</v>
      </c>
      <c r="B376" s="215" t="s">
        <v>78</v>
      </c>
      <c r="C376" s="215" t="s">
        <v>23</v>
      </c>
      <c r="D376" s="215" t="s">
        <v>14</v>
      </c>
      <c r="E376" s="215" t="s">
        <v>292</v>
      </c>
      <c r="F376" s="215" t="s">
        <v>88</v>
      </c>
      <c r="G376" s="216">
        <v>610000</v>
      </c>
    </row>
    <row r="377" spans="1:7" ht="31.5">
      <c r="A377" s="214" t="s">
        <v>89</v>
      </c>
      <c r="B377" s="215" t="s">
        <v>78</v>
      </c>
      <c r="C377" s="215" t="s">
        <v>23</v>
      </c>
      <c r="D377" s="215" t="s">
        <v>14</v>
      </c>
      <c r="E377" s="215" t="s">
        <v>292</v>
      </c>
      <c r="F377" s="215" t="s">
        <v>90</v>
      </c>
      <c r="G377" s="216">
        <v>610000</v>
      </c>
    </row>
    <row r="378" spans="1:7" ht="15.75">
      <c r="A378" s="212" t="s">
        <v>293</v>
      </c>
      <c r="B378" s="205" t="s">
        <v>78</v>
      </c>
      <c r="C378" s="205" t="s">
        <v>23</v>
      </c>
      <c r="D378" s="205" t="s">
        <v>14</v>
      </c>
      <c r="E378" s="205" t="s">
        <v>294</v>
      </c>
      <c r="F378" s="205" t="s">
        <v>12</v>
      </c>
      <c r="G378" s="213">
        <v>110000</v>
      </c>
    </row>
    <row r="379" spans="1:7" ht="31.5">
      <c r="A379" s="214" t="s">
        <v>87</v>
      </c>
      <c r="B379" s="215" t="s">
        <v>78</v>
      </c>
      <c r="C379" s="215" t="s">
        <v>23</v>
      </c>
      <c r="D379" s="215" t="s">
        <v>14</v>
      </c>
      <c r="E379" s="215" t="s">
        <v>294</v>
      </c>
      <c r="F379" s="215" t="s">
        <v>88</v>
      </c>
      <c r="G379" s="216">
        <v>110000</v>
      </c>
    </row>
    <row r="380" spans="1:7" ht="31.5">
      <c r="A380" s="214" t="s">
        <v>89</v>
      </c>
      <c r="B380" s="215" t="s">
        <v>78</v>
      </c>
      <c r="C380" s="215" t="s">
        <v>23</v>
      </c>
      <c r="D380" s="215" t="s">
        <v>14</v>
      </c>
      <c r="E380" s="215" t="s">
        <v>294</v>
      </c>
      <c r="F380" s="215" t="s">
        <v>90</v>
      </c>
      <c r="G380" s="216">
        <v>110000</v>
      </c>
    </row>
    <row r="381" spans="1:7" ht="15.75">
      <c r="A381" s="212" t="s">
        <v>271</v>
      </c>
      <c r="B381" s="205" t="s">
        <v>78</v>
      </c>
      <c r="C381" s="205" t="s">
        <v>23</v>
      </c>
      <c r="D381" s="205" t="s">
        <v>14</v>
      </c>
      <c r="E381" s="205" t="s">
        <v>272</v>
      </c>
      <c r="F381" s="205" t="s">
        <v>12</v>
      </c>
      <c r="G381" s="213">
        <v>70000</v>
      </c>
    </row>
    <row r="382" spans="1:7" ht="31.5">
      <c r="A382" s="214" t="s">
        <v>87</v>
      </c>
      <c r="B382" s="215" t="s">
        <v>78</v>
      </c>
      <c r="C382" s="215" t="s">
        <v>23</v>
      </c>
      <c r="D382" s="215" t="s">
        <v>14</v>
      </c>
      <c r="E382" s="215" t="s">
        <v>272</v>
      </c>
      <c r="F382" s="215" t="s">
        <v>88</v>
      </c>
      <c r="G382" s="216">
        <v>70000</v>
      </c>
    </row>
    <row r="383" spans="1:7" ht="31.5">
      <c r="A383" s="214" t="s">
        <v>89</v>
      </c>
      <c r="B383" s="215" t="s">
        <v>78</v>
      </c>
      <c r="C383" s="215" t="s">
        <v>23</v>
      </c>
      <c r="D383" s="215" t="s">
        <v>14</v>
      </c>
      <c r="E383" s="215" t="s">
        <v>272</v>
      </c>
      <c r="F383" s="215" t="s">
        <v>90</v>
      </c>
      <c r="G383" s="216">
        <v>70000</v>
      </c>
    </row>
    <row r="384" spans="1:7" ht="15.75">
      <c r="A384" s="211" t="s">
        <v>64</v>
      </c>
      <c r="B384" s="201" t="s">
        <v>78</v>
      </c>
      <c r="C384" s="201" t="s">
        <v>23</v>
      </c>
      <c r="D384" s="201" t="s">
        <v>44</v>
      </c>
      <c r="E384" s="201" t="s">
        <v>12</v>
      </c>
      <c r="F384" s="201" t="s">
        <v>12</v>
      </c>
      <c r="G384" s="210">
        <v>20338793.550000001</v>
      </c>
    </row>
    <row r="385" spans="1:7" ht="15.75">
      <c r="A385" s="212" t="s">
        <v>295</v>
      </c>
      <c r="B385" s="205" t="s">
        <v>78</v>
      </c>
      <c r="C385" s="205" t="s">
        <v>23</v>
      </c>
      <c r="D385" s="205" t="s">
        <v>44</v>
      </c>
      <c r="E385" s="205" t="s">
        <v>296</v>
      </c>
      <c r="F385" s="205" t="s">
        <v>12</v>
      </c>
      <c r="G385" s="213">
        <v>12000000</v>
      </c>
    </row>
    <row r="386" spans="1:7" ht="31.5">
      <c r="A386" s="214" t="s">
        <v>123</v>
      </c>
      <c r="B386" s="215" t="s">
        <v>78</v>
      </c>
      <c r="C386" s="215" t="s">
        <v>23</v>
      </c>
      <c r="D386" s="215" t="s">
        <v>44</v>
      </c>
      <c r="E386" s="215" t="s">
        <v>296</v>
      </c>
      <c r="F386" s="215" t="s">
        <v>124</v>
      </c>
      <c r="G386" s="216">
        <v>12000000</v>
      </c>
    </row>
    <row r="387" spans="1:7" ht="15.75">
      <c r="A387" s="214" t="s">
        <v>297</v>
      </c>
      <c r="B387" s="215" t="s">
        <v>78</v>
      </c>
      <c r="C387" s="215" t="s">
        <v>23</v>
      </c>
      <c r="D387" s="215" t="s">
        <v>44</v>
      </c>
      <c r="E387" s="215" t="s">
        <v>296</v>
      </c>
      <c r="F387" s="215" t="s">
        <v>298</v>
      </c>
      <c r="G387" s="216">
        <v>12000000</v>
      </c>
    </row>
    <row r="388" spans="1:7" ht="31.5">
      <c r="A388" s="212" t="s">
        <v>299</v>
      </c>
      <c r="B388" s="205" t="s">
        <v>78</v>
      </c>
      <c r="C388" s="205" t="s">
        <v>23</v>
      </c>
      <c r="D388" s="205" t="s">
        <v>44</v>
      </c>
      <c r="E388" s="205" t="s">
        <v>300</v>
      </c>
      <c r="F388" s="205" t="s">
        <v>12</v>
      </c>
      <c r="G388" s="213">
        <v>8338793.5499999998</v>
      </c>
    </row>
    <row r="389" spans="1:7" ht="31.5">
      <c r="A389" s="214" t="s">
        <v>189</v>
      </c>
      <c r="B389" s="215" t="s">
        <v>78</v>
      </c>
      <c r="C389" s="215" t="s">
        <v>23</v>
      </c>
      <c r="D389" s="215" t="s">
        <v>44</v>
      </c>
      <c r="E389" s="215" t="s">
        <v>300</v>
      </c>
      <c r="F389" s="215" t="s">
        <v>190</v>
      </c>
      <c r="G389" s="216">
        <v>8338793.5499999998</v>
      </c>
    </row>
    <row r="390" spans="1:7" ht="15.75">
      <c r="A390" s="214" t="s">
        <v>191</v>
      </c>
      <c r="B390" s="215" t="s">
        <v>78</v>
      </c>
      <c r="C390" s="215" t="s">
        <v>23</v>
      </c>
      <c r="D390" s="215" t="s">
        <v>44</v>
      </c>
      <c r="E390" s="215" t="s">
        <v>300</v>
      </c>
      <c r="F390" s="215" t="s">
        <v>192</v>
      </c>
      <c r="G390" s="216">
        <v>8338793.5499999998</v>
      </c>
    </row>
    <row r="391" spans="1:7" ht="15.75">
      <c r="A391" s="211" t="s">
        <v>65</v>
      </c>
      <c r="B391" s="201" t="s">
        <v>78</v>
      </c>
      <c r="C391" s="201" t="s">
        <v>40</v>
      </c>
      <c r="D391" s="201" t="s">
        <v>15</v>
      </c>
      <c r="E391" s="201" t="s">
        <v>12</v>
      </c>
      <c r="F391" s="201" t="s">
        <v>12</v>
      </c>
      <c r="G391" s="210">
        <v>3400000</v>
      </c>
    </row>
    <row r="392" spans="1:7" ht="15.75">
      <c r="A392" s="211" t="s">
        <v>66</v>
      </c>
      <c r="B392" s="201" t="s">
        <v>78</v>
      </c>
      <c r="C392" s="201" t="s">
        <v>40</v>
      </c>
      <c r="D392" s="201" t="s">
        <v>44</v>
      </c>
      <c r="E392" s="201" t="s">
        <v>12</v>
      </c>
      <c r="F392" s="201" t="s">
        <v>12</v>
      </c>
      <c r="G392" s="210">
        <v>3400000</v>
      </c>
    </row>
    <row r="393" spans="1:7" ht="47.25">
      <c r="A393" s="212" t="s">
        <v>151</v>
      </c>
      <c r="B393" s="205" t="s">
        <v>78</v>
      </c>
      <c r="C393" s="205" t="s">
        <v>40</v>
      </c>
      <c r="D393" s="205" t="s">
        <v>44</v>
      </c>
      <c r="E393" s="205" t="s">
        <v>152</v>
      </c>
      <c r="F393" s="205" t="s">
        <v>12</v>
      </c>
      <c r="G393" s="213">
        <v>3400000</v>
      </c>
    </row>
    <row r="394" spans="1:7" ht="15.75">
      <c r="A394" s="214" t="s">
        <v>101</v>
      </c>
      <c r="B394" s="215" t="s">
        <v>78</v>
      </c>
      <c r="C394" s="215" t="s">
        <v>40</v>
      </c>
      <c r="D394" s="215" t="s">
        <v>44</v>
      </c>
      <c r="E394" s="215" t="s">
        <v>152</v>
      </c>
      <c r="F394" s="215" t="s">
        <v>102</v>
      </c>
      <c r="G394" s="216">
        <v>3400000</v>
      </c>
    </row>
    <row r="395" spans="1:7" ht="47.25">
      <c r="A395" s="214" t="s">
        <v>177</v>
      </c>
      <c r="B395" s="215" t="s">
        <v>78</v>
      </c>
      <c r="C395" s="215" t="s">
        <v>40</v>
      </c>
      <c r="D395" s="215" t="s">
        <v>44</v>
      </c>
      <c r="E395" s="215" t="s">
        <v>152</v>
      </c>
      <c r="F395" s="215" t="s">
        <v>178</v>
      </c>
      <c r="G395" s="216">
        <v>3400000</v>
      </c>
    </row>
    <row r="396" spans="1:7" ht="63">
      <c r="A396" s="211" t="s">
        <v>301</v>
      </c>
      <c r="B396" s="201" t="s">
        <v>302</v>
      </c>
      <c r="C396" s="201" t="s">
        <v>12</v>
      </c>
      <c r="D396" s="201" t="s">
        <v>12</v>
      </c>
      <c r="E396" s="201" t="s">
        <v>12</v>
      </c>
      <c r="F396" s="201" t="s">
        <v>12</v>
      </c>
      <c r="G396" s="210">
        <v>1623000</v>
      </c>
    </row>
    <row r="397" spans="1:7" ht="15.75">
      <c r="A397" s="211" t="s">
        <v>13</v>
      </c>
      <c r="B397" s="201" t="s">
        <v>302</v>
      </c>
      <c r="C397" s="201" t="s">
        <v>14</v>
      </c>
      <c r="D397" s="201" t="s">
        <v>15</v>
      </c>
      <c r="E397" s="201" t="s">
        <v>12</v>
      </c>
      <c r="F397" s="201" t="s">
        <v>12</v>
      </c>
      <c r="G397" s="210">
        <v>1418000</v>
      </c>
    </row>
    <row r="398" spans="1:7" ht="47.25">
      <c r="A398" s="211" t="s">
        <v>18</v>
      </c>
      <c r="B398" s="201" t="s">
        <v>302</v>
      </c>
      <c r="C398" s="201" t="s">
        <v>14</v>
      </c>
      <c r="D398" s="201" t="s">
        <v>19</v>
      </c>
      <c r="E398" s="201" t="s">
        <v>12</v>
      </c>
      <c r="F398" s="201" t="s">
        <v>12</v>
      </c>
      <c r="G398" s="210">
        <v>543000</v>
      </c>
    </row>
    <row r="399" spans="1:7" ht="31.5">
      <c r="A399" s="212" t="s">
        <v>303</v>
      </c>
      <c r="B399" s="205" t="s">
        <v>302</v>
      </c>
      <c r="C399" s="205" t="s">
        <v>14</v>
      </c>
      <c r="D399" s="205" t="s">
        <v>19</v>
      </c>
      <c r="E399" s="205" t="s">
        <v>304</v>
      </c>
      <c r="F399" s="205" t="s">
        <v>12</v>
      </c>
      <c r="G399" s="213">
        <v>543000</v>
      </c>
    </row>
    <row r="400" spans="1:7" ht="31.5">
      <c r="A400" s="214" t="s">
        <v>87</v>
      </c>
      <c r="B400" s="215" t="s">
        <v>302</v>
      </c>
      <c r="C400" s="215" t="s">
        <v>14</v>
      </c>
      <c r="D400" s="215" t="s">
        <v>19</v>
      </c>
      <c r="E400" s="215" t="s">
        <v>304</v>
      </c>
      <c r="F400" s="215" t="s">
        <v>88</v>
      </c>
      <c r="G400" s="216">
        <v>538000</v>
      </c>
    </row>
    <row r="401" spans="1:7" ht="31.5">
      <c r="A401" s="214" t="s">
        <v>89</v>
      </c>
      <c r="B401" s="215" t="s">
        <v>302</v>
      </c>
      <c r="C401" s="215" t="s">
        <v>14</v>
      </c>
      <c r="D401" s="215" t="s">
        <v>19</v>
      </c>
      <c r="E401" s="215" t="s">
        <v>304</v>
      </c>
      <c r="F401" s="215" t="s">
        <v>90</v>
      </c>
      <c r="G401" s="216">
        <v>538000</v>
      </c>
    </row>
    <row r="402" spans="1:7" ht="15.75">
      <c r="A402" s="214" t="s">
        <v>101</v>
      </c>
      <c r="B402" s="215" t="s">
        <v>302</v>
      </c>
      <c r="C402" s="215" t="s">
        <v>14</v>
      </c>
      <c r="D402" s="215" t="s">
        <v>19</v>
      </c>
      <c r="E402" s="215" t="s">
        <v>304</v>
      </c>
      <c r="F402" s="215" t="s">
        <v>102</v>
      </c>
      <c r="G402" s="216">
        <v>5000</v>
      </c>
    </row>
    <row r="403" spans="1:7" ht="15.75">
      <c r="A403" s="214" t="s">
        <v>103</v>
      </c>
      <c r="B403" s="215" t="s">
        <v>302</v>
      </c>
      <c r="C403" s="215" t="s">
        <v>14</v>
      </c>
      <c r="D403" s="215" t="s">
        <v>19</v>
      </c>
      <c r="E403" s="215" t="s">
        <v>304</v>
      </c>
      <c r="F403" s="215" t="s">
        <v>104</v>
      </c>
      <c r="G403" s="216">
        <v>5000</v>
      </c>
    </row>
    <row r="404" spans="1:7" ht="15.75">
      <c r="A404" s="211" t="s">
        <v>24</v>
      </c>
      <c r="B404" s="201" t="s">
        <v>302</v>
      </c>
      <c r="C404" s="201" t="s">
        <v>14</v>
      </c>
      <c r="D404" s="201" t="s">
        <v>25</v>
      </c>
      <c r="E404" s="201" t="s">
        <v>12</v>
      </c>
      <c r="F404" s="201" t="s">
        <v>12</v>
      </c>
      <c r="G404" s="210">
        <v>875000</v>
      </c>
    </row>
    <row r="405" spans="1:7" ht="47.25">
      <c r="A405" s="212" t="s">
        <v>305</v>
      </c>
      <c r="B405" s="205" t="s">
        <v>302</v>
      </c>
      <c r="C405" s="205" t="s">
        <v>14</v>
      </c>
      <c r="D405" s="205" t="s">
        <v>25</v>
      </c>
      <c r="E405" s="205" t="s">
        <v>306</v>
      </c>
      <c r="F405" s="205" t="s">
        <v>12</v>
      </c>
      <c r="G405" s="213">
        <v>875000</v>
      </c>
    </row>
    <row r="406" spans="1:7" ht="31.5">
      <c r="A406" s="214" t="s">
        <v>87</v>
      </c>
      <c r="B406" s="215" t="s">
        <v>302</v>
      </c>
      <c r="C406" s="215" t="s">
        <v>14</v>
      </c>
      <c r="D406" s="215" t="s">
        <v>25</v>
      </c>
      <c r="E406" s="215" t="s">
        <v>306</v>
      </c>
      <c r="F406" s="215" t="s">
        <v>88</v>
      </c>
      <c r="G406" s="216">
        <v>870000</v>
      </c>
    </row>
    <row r="407" spans="1:7" ht="31.5">
      <c r="A407" s="214" t="s">
        <v>89</v>
      </c>
      <c r="B407" s="215" t="s">
        <v>302</v>
      </c>
      <c r="C407" s="215" t="s">
        <v>14</v>
      </c>
      <c r="D407" s="215" t="s">
        <v>25</v>
      </c>
      <c r="E407" s="215" t="s">
        <v>306</v>
      </c>
      <c r="F407" s="215" t="s">
        <v>90</v>
      </c>
      <c r="G407" s="216">
        <v>870000</v>
      </c>
    </row>
    <row r="408" spans="1:7" ht="15.75">
      <c r="A408" s="214" t="s">
        <v>101</v>
      </c>
      <c r="B408" s="215" t="s">
        <v>302</v>
      </c>
      <c r="C408" s="215" t="s">
        <v>14</v>
      </c>
      <c r="D408" s="215" t="s">
        <v>25</v>
      </c>
      <c r="E408" s="215" t="s">
        <v>306</v>
      </c>
      <c r="F408" s="215" t="s">
        <v>102</v>
      </c>
      <c r="G408" s="216">
        <v>5000</v>
      </c>
    </row>
    <row r="409" spans="1:7" ht="15.75">
      <c r="A409" s="214" t="s">
        <v>103</v>
      </c>
      <c r="B409" s="215" t="s">
        <v>302</v>
      </c>
      <c r="C409" s="215" t="s">
        <v>14</v>
      </c>
      <c r="D409" s="215" t="s">
        <v>25</v>
      </c>
      <c r="E409" s="215" t="s">
        <v>306</v>
      </c>
      <c r="F409" s="215" t="s">
        <v>104</v>
      </c>
      <c r="G409" s="216">
        <v>5000</v>
      </c>
    </row>
    <row r="410" spans="1:7" ht="15.75">
      <c r="A410" s="211" t="s">
        <v>31</v>
      </c>
      <c r="B410" s="201" t="s">
        <v>302</v>
      </c>
      <c r="C410" s="201" t="s">
        <v>19</v>
      </c>
      <c r="D410" s="201" t="s">
        <v>15</v>
      </c>
      <c r="E410" s="201" t="s">
        <v>12</v>
      </c>
      <c r="F410" s="201" t="s">
        <v>12</v>
      </c>
      <c r="G410" s="210">
        <v>205000</v>
      </c>
    </row>
    <row r="411" spans="1:7" ht="15.75">
      <c r="A411" s="211" t="s">
        <v>39</v>
      </c>
      <c r="B411" s="201" t="s">
        <v>302</v>
      </c>
      <c r="C411" s="201" t="s">
        <v>19</v>
      </c>
      <c r="D411" s="201" t="s">
        <v>40</v>
      </c>
      <c r="E411" s="201" t="s">
        <v>12</v>
      </c>
      <c r="F411" s="201" t="s">
        <v>12</v>
      </c>
      <c r="G411" s="210">
        <v>205000</v>
      </c>
    </row>
    <row r="412" spans="1:7" ht="15.75">
      <c r="A412" s="212" t="s">
        <v>307</v>
      </c>
      <c r="B412" s="205" t="s">
        <v>302</v>
      </c>
      <c r="C412" s="205" t="s">
        <v>19</v>
      </c>
      <c r="D412" s="205" t="s">
        <v>40</v>
      </c>
      <c r="E412" s="205" t="s">
        <v>308</v>
      </c>
      <c r="F412" s="205" t="s">
        <v>12</v>
      </c>
      <c r="G412" s="213">
        <v>205000</v>
      </c>
    </row>
    <row r="413" spans="1:7" ht="31.5">
      <c r="A413" s="214" t="s">
        <v>87</v>
      </c>
      <c r="B413" s="215" t="s">
        <v>302</v>
      </c>
      <c r="C413" s="215" t="s">
        <v>19</v>
      </c>
      <c r="D413" s="215" t="s">
        <v>40</v>
      </c>
      <c r="E413" s="215" t="s">
        <v>308</v>
      </c>
      <c r="F413" s="215" t="s">
        <v>88</v>
      </c>
      <c r="G413" s="216">
        <v>200000</v>
      </c>
    </row>
    <row r="414" spans="1:7" ht="31.5">
      <c r="A414" s="214" t="s">
        <v>89</v>
      </c>
      <c r="B414" s="215" t="s">
        <v>302</v>
      </c>
      <c r="C414" s="215" t="s">
        <v>19</v>
      </c>
      <c r="D414" s="215" t="s">
        <v>40</v>
      </c>
      <c r="E414" s="215" t="s">
        <v>308</v>
      </c>
      <c r="F414" s="215" t="s">
        <v>90</v>
      </c>
      <c r="G414" s="216">
        <v>200000</v>
      </c>
    </row>
    <row r="415" spans="1:7" ht="15.75">
      <c r="A415" s="214" t="s">
        <v>101</v>
      </c>
      <c r="B415" s="215" t="s">
        <v>302</v>
      </c>
      <c r="C415" s="215" t="s">
        <v>19</v>
      </c>
      <c r="D415" s="215" t="s">
        <v>40</v>
      </c>
      <c r="E415" s="215" t="s">
        <v>308</v>
      </c>
      <c r="F415" s="215" t="s">
        <v>102</v>
      </c>
      <c r="G415" s="216">
        <v>5000</v>
      </c>
    </row>
    <row r="416" spans="1:7" ht="15.75">
      <c r="A416" s="214" t="s">
        <v>103</v>
      </c>
      <c r="B416" s="215" t="s">
        <v>302</v>
      </c>
      <c r="C416" s="215" t="s">
        <v>19</v>
      </c>
      <c r="D416" s="215" t="s">
        <v>40</v>
      </c>
      <c r="E416" s="215" t="s">
        <v>308</v>
      </c>
      <c r="F416" s="215" t="s">
        <v>104</v>
      </c>
      <c r="G416" s="216">
        <v>5000</v>
      </c>
    </row>
    <row r="417" spans="1:7" ht="31.5">
      <c r="A417" s="211" t="s">
        <v>309</v>
      </c>
      <c r="B417" s="201" t="s">
        <v>310</v>
      </c>
      <c r="C417" s="201" t="s">
        <v>12</v>
      </c>
      <c r="D417" s="201" t="s">
        <v>12</v>
      </c>
      <c r="E417" s="201" t="s">
        <v>12</v>
      </c>
      <c r="F417" s="201" t="s">
        <v>12</v>
      </c>
      <c r="G417" s="210">
        <v>830934221</v>
      </c>
    </row>
    <row r="418" spans="1:7" ht="15.75">
      <c r="A418" s="211" t="s">
        <v>13</v>
      </c>
      <c r="B418" s="201" t="s">
        <v>310</v>
      </c>
      <c r="C418" s="201" t="s">
        <v>14</v>
      </c>
      <c r="D418" s="201" t="s">
        <v>15</v>
      </c>
      <c r="E418" s="201" t="s">
        <v>12</v>
      </c>
      <c r="F418" s="201" t="s">
        <v>12</v>
      </c>
      <c r="G418" s="210">
        <v>4988200</v>
      </c>
    </row>
    <row r="419" spans="1:7" ht="47.25">
      <c r="A419" s="211" t="s">
        <v>18</v>
      </c>
      <c r="B419" s="201" t="s">
        <v>310</v>
      </c>
      <c r="C419" s="201" t="s">
        <v>14</v>
      </c>
      <c r="D419" s="201" t="s">
        <v>19</v>
      </c>
      <c r="E419" s="201" t="s">
        <v>12</v>
      </c>
      <c r="F419" s="201" t="s">
        <v>12</v>
      </c>
      <c r="G419" s="210">
        <v>4988200</v>
      </c>
    </row>
    <row r="420" spans="1:7" ht="15.75">
      <c r="A420" s="212" t="s">
        <v>311</v>
      </c>
      <c r="B420" s="205" t="s">
        <v>310</v>
      </c>
      <c r="C420" s="205" t="s">
        <v>14</v>
      </c>
      <c r="D420" s="205" t="s">
        <v>19</v>
      </c>
      <c r="E420" s="205" t="s">
        <v>312</v>
      </c>
      <c r="F420" s="205" t="s">
        <v>12</v>
      </c>
      <c r="G420" s="213">
        <v>436000</v>
      </c>
    </row>
    <row r="421" spans="1:7" ht="63">
      <c r="A421" s="214" t="s">
        <v>81</v>
      </c>
      <c r="B421" s="215" t="s">
        <v>310</v>
      </c>
      <c r="C421" s="215" t="s">
        <v>14</v>
      </c>
      <c r="D421" s="215" t="s">
        <v>19</v>
      </c>
      <c r="E421" s="215" t="s">
        <v>312</v>
      </c>
      <c r="F421" s="215" t="s">
        <v>82</v>
      </c>
      <c r="G421" s="216">
        <v>363300</v>
      </c>
    </row>
    <row r="422" spans="1:7" ht="31.5">
      <c r="A422" s="214" t="s">
        <v>83</v>
      </c>
      <c r="B422" s="215" t="s">
        <v>310</v>
      </c>
      <c r="C422" s="215" t="s">
        <v>14</v>
      </c>
      <c r="D422" s="215" t="s">
        <v>19</v>
      </c>
      <c r="E422" s="215" t="s">
        <v>312</v>
      </c>
      <c r="F422" s="215" t="s">
        <v>84</v>
      </c>
      <c r="G422" s="216">
        <v>363300</v>
      </c>
    </row>
    <row r="423" spans="1:7" ht="31.5">
      <c r="A423" s="214" t="s">
        <v>87</v>
      </c>
      <c r="B423" s="215" t="s">
        <v>310</v>
      </c>
      <c r="C423" s="215" t="s">
        <v>14</v>
      </c>
      <c r="D423" s="215" t="s">
        <v>19</v>
      </c>
      <c r="E423" s="215" t="s">
        <v>312</v>
      </c>
      <c r="F423" s="215" t="s">
        <v>88</v>
      </c>
      <c r="G423" s="216">
        <v>72700</v>
      </c>
    </row>
    <row r="424" spans="1:7" ht="31.5">
      <c r="A424" s="214" t="s">
        <v>89</v>
      </c>
      <c r="B424" s="215" t="s">
        <v>310</v>
      </c>
      <c r="C424" s="215" t="s">
        <v>14</v>
      </c>
      <c r="D424" s="215" t="s">
        <v>19</v>
      </c>
      <c r="E424" s="215" t="s">
        <v>312</v>
      </c>
      <c r="F424" s="215" t="s">
        <v>90</v>
      </c>
      <c r="G424" s="216">
        <v>72700</v>
      </c>
    </row>
    <row r="425" spans="1:7" ht="31.5">
      <c r="A425" s="212" t="s">
        <v>313</v>
      </c>
      <c r="B425" s="205" t="s">
        <v>310</v>
      </c>
      <c r="C425" s="205" t="s">
        <v>14</v>
      </c>
      <c r="D425" s="205" t="s">
        <v>19</v>
      </c>
      <c r="E425" s="205" t="s">
        <v>314</v>
      </c>
      <c r="F425" s="205" t="s">
        <v>12</v>
      </c>
      <c r="G425" s="213">
        <v>435700</v>
      </c>
    </row>
    <row r="426" spans="1:7" ht="63">
      <c r="A426" s="214" t="s">
        <v>81</v>
      </c>
      <c r="B426" s="215" t="s">
        <v>310</v>
      </c>
      <c r="C426" s="215" t="s">
        <v>14</v>
      </c>
      <c r="D426" s="215" t="s">
        <v>19</v>
      </c>
      <c r="E426" s="215" t="s">
        <v>314</v>
      </c>
      <c r="F426" s="215" t="s">
        <v>82</v>
      </c>
      <c r="G426" s="216">
        <v>363120</v>
      </c>
    </row>
    <row r="427" spans="1:7" ht="31.5">
      <c r="A427" s="214" t="s">
        <v>83</v>
      </c>
      <c r="B427" s="215" t="s">
        <v>310</v>
      </c>
      <c r="C427" s="215" t="s">
        <v>14</v>
      </c>
      <c r="D427" s="215" t="s">
        <v>19</v>
      </c>
      <c r="E427" s="215" t="s">
        <v>314</v>
      </c>
      <c r="F427" s="215" t="s">
        <v>84</v>
      </c>
      <c r="G427" s="216">
        <v>363120</v>
      </c>
    </row>
    <row r="428" spans="1:7" ht="31.5">
      <c r="A428" s="214" t="s">
        <v>87</v>
      </c>
      <c r="B428" s="215" t="s">
        <v>310</v>
      </c>
      <c r="C428" s="215" t="s">
        <v>14</v>
      </c>
      <c r="D428" s="215" t="s">
        <v>19</v>
      </c>
      <c r="E428" s="215" t="s">
        <v>314</v>
      </c>
      <c r="F428" s="215" t="s">
        <v>88</v>
      </c>
      <c r="G428" s="216">
        <v>72580</v>
      </c>
    </row>
    <row r="429" spans="1:7" ht="31.5">
      <c r="A429" s="214" t="s">
        <v>89</v>
      </c>
      <c r="B429" s="215" t="s">
        <v>310</v>
      </c>
      <c r="C429" s="215" t="s">
        <v>14</v>
      </c>
      <c r="D429" s="215" t="s">
        <v>19</v>
      </c>
      <c r="E429" s="215" t="s">
        <v>314</v>
      </c>
      <c r="F429" s="215" t="s">
        <v>90</v>
      </c>
      <c r="G429" s="216">
        <v>72580</v>
      </c>
    </row>
    <row r="430" spans="1:7" ht="31.5">
      <c r="A430" s="212" t="s">
        <v>315</v>
      </c>
      <c r="B430" s="205" t="s">
        <v>310</v>
      </c>
      <c r="C430" s="205" t="s">
        <v>14</v>
      </c>
      <c r="D430" s="205" t="s">
        <v>19</v>
      </c>
      <c r="E430" s="205" t="s">
        <v>316</v>
      </c>
      <c r="F430" s="205" t="s">
        <v>12</v>
      </c>
      <c r="G430" s="213">
        <v>4116500</v>
      </c>
    </row>
    <row r="431" spans="1:7" ht="63">
      <c r="A431" s="214" t="s">
        <v>81</v>
      </c>
      <c r="B431" s="215" t="s">
        <v>310</v>
      </c>
      <c r="C431" s="215" t="s">
        <v>14</v>
      </c>
      <c r="D431" s="215" t="s">
        <v>19</v>
      </c>
      <c r="E431" s="215" t="s">
        <v>316</v>
      </c>
      <c r="F431" s="215" t="s">
        <v>82</v>
      </c>
      <c r="G431" s="216">
        <v>3364400</v>
      </c>
    </row>
    <row r="432" spans="1:7" ht="31.5">
      <c r="A432" s="214" t="s">
        <v>83</v>
      </c>
      <c r="B432" s="215" t="s">
        <v>310</v>
      </c>
      <c r="C432" s="215" t="s">
        <v>14</v>
      </c>
      <c r="D432" s="215" t="s">
        <v>19</v>
      </c>
      <c r="E432" s="215" t="s">
        <v>316</v>
      </c>
      <c r="F432" s="215" t="s">
        <v>84</v>
      </c>
      <c r="G432" s="216">
        <v>3364400</v>
      </c>
    </row>
    <row r="433" spans="1:7" ht="31.5">
      <c r="A433" s="214" t="s">
        <v>87</v>
      </c>
      <c r="B433" s="215" t="s">
        <v>310</v>
      </c>
      <c r="C433" s="215" t="s">
        <v>14</v>
      </c>
      <c r="D433" s="215" t="s">
        <v>19</v>
      </c>
      <c r="E433" s="215" t="s">
        <v>316</v>
      </c>
      <c r="F433" s="215" t="s">
        <v>88</v>
      </c>
      <c r="G433" s="216">
        <v>752100</v>
      </c>
    </row>
    <row r="434" spans="1:7" ht="31.5">
      <c r="A434" s="214" t="s">
        <v>89</v>
      </c>
      <c r="B434" s="215" t="s">
        <v>310</v>
      </c>
      <c r="C434" s="215" t="s">
        <v>14</v>
      </c>
      <c r="D434" s="215" t="s">
        <v>19</v>
      </c>
      <c r="E434" s="215" t="s">
        <v>316</v>
      </c>
      <c r="F434" s="215" t="s">
        <v>90</v>
      </c>
      <c r="G434" s="216">
        <v>752100</v>
      </c>
    </row>
    <row r="435" spans="1:7" ht="15.75">
      <c r="A435" s="211" t="s">
        <v>47</v>
      </c>
      <c r="B435" s="201" t="s">
        <v>310</v>
      </c>
      <c r="C435" s="201" t="s">
        <v>48</v>
      </c>
      <c r="D435" s="201" t="s">
        <v>15</v>
      </c>
      <c r="E435" s="201" t="s">
        <v>12</v>
      </c>
      <c r="F435" s="201" t="s">
        <v>12</v>
      </c>
      <c r="G435" s="210">
        <v>758567121</v>
      </c>
    </row>
    <row r="436" spans="1:7" ht="15.75">
      <c r="A436" s="211" t="s">
        <v>49</v>
      </c>
      <c r="B436" s="201" t="s">
        <v>310</v>
      </c>
      <c r="C436" s="201" t="s">
        <v>48</v>
      </c>
      <c r="D436" s="201" t="s">
        <v>14</v>
      </c>
      <c r="E436" s="201" t="s">
        <v>12</v>
      </c>
      <c r="F436" s="201" t="s">
        <v>12</v>
      </c>
      <c r="G436" s="210">
        <v>276896364</v>
      </c>
    </row>
    <row r="437" spans="1:7" ht="31.5">
      <c r="A437" s="212" t="s">
        <v>317</v>
      </c>
      <c r="B437" s="205" t="s">
        <v>310</v>
      </c>
      <c r="C437" s="205" t="s">
        <v>48</v>
      </c>
      <c r="D437" s="205" t="s">
        <v>14</v>
      </c>
      <c r="E437" s="205" t="s">
        <v>318</v>
      </c>
      <c r="F437" s="205" t="s">
        <v>12</v>
      </c>
      <c r="G437" s="213">
        <v>33946904</v>
      </c>
    </row>
    <row r="438" spans="1:7" ht="63">
      <c r="A438" s="214" t="s">
        <v>81</v>
      </c>
      <c r="B438" s="215" t="s">
        <v>310</v>
      </c>
      <c r="C438" s="215" t="s">
        <v>48</v>
      </c>
      <c r="D438" s="215" t="s">
        <v>14</v>
      </c>
      <c r="E438" s="215" t="s">
        <v>318</v>
      </c>
      <c r="F438" s="215" t="s">
        <v>82</v>
      </c>
      <c r="G438" s="216">
        <v>11285783</v>
      </c>
    </row>
    <row r="439" spans="1:7" ht="15.75">
      <c r="A439" s="214" t="s">
        <v>319</v>
      </c>
      <c r="B439" s="215" t="s">
        <v>310</v>
      </c>
      <c r="C439" s="215" t="s">
        <v>48</v>
      </c>
      <c r="D439" s="215" t="s">
        <v>14</v>
      </c>
      <c r="E439" s="215" t="s">
        <v>318</v>
      </c>
      <c r="F439" s="215" t="s">
        <v>320</v>
      </c>
      <c r="G439" s="216">
        <v>11285783</v>
      </c>
    </row>
    <row r="440" spans="1:7" ht="31.5">
      <c r="A440" s="214" t="s">
        <v>87</v>
      </c>
      <c r="B440" s="215" t="s">
        <v>310</v>
      </c>
      <c r="C440" s="215" t="s">
        <v>48</v>
      </c>
      <c r="D440" s="215" t="s">
        <v>14</v>
      </c>
      <c r="E440" s="215" t="s">
        <v>318</v>
      </c>
      <c r="F440" s="215" t="s">
        <v>88</v>
      </c>
      <c r="G440" s="216">
        <v>21253120</v>
      </c>
    </row>
    <row r="441" spans="1:7" ht="31.5">
      <c r="A441" s="214" t="s">
        <v>89</v>
      </c>
      <c r="B441" s="215" t="s">
        <v>310</v>
      </c>
      <c r="C441" s="215" t="s">
        <v>48</v>
      </c>
      <c r="D441" s="215" t="s">
        <v>14</v>
      </c>
      <c r="E441" s="215" t="s">
        <v>318</v>
      </c>
      <c r="F441" s="215" t="s">
        <v>90</v>
      </c>
      <c r="G441" s="216">
        <v>21253120</v>
      </c>
    </row>
    <row r="442" spans="1:7" ht="15.75">
      <c r="A442" s="214" t="s">
        <v>101</v>
      </c>
      <c r="B442" s="215" t="s">
        <v>310</v>
      </c>
      <c r="C442" s="215" t="s">
        <v>48</v>
      </c>
      <c r="D442" s="215" t="s">
        <v>14</v>
      </c>
      <c r="E442" s="215" t="s">
        <v>318</v>
      </c>
      <c r="F442" s="215" t="s">
        <v>102</v>
      </c>
      <c r="G442" s="216">
        <v>1408001</v>
      </c>
    </row>
    <row r="443" spans="1:7" ht="15.75">
      <c r="A443" s="214" t="s">
        <v>103</v>
      </c>
      <c r="B443" s="215" t="s">
        <v>310</v>
      </c>
      <c r="C443" s="215" t="s">
        <v>48</v>
      </c>
      <c r="D443" s="215" t="s">
        <v>14</v>
      </c>
      <c r="E443" s="215" t="s">
        <v>318</v>
      </c>
      <c r="F443" s="215" t="s">
        <v>104</v>
      </c>
      <c r="G443" s="216">
        <v>1408001</v>
      </c>
    </row>
    <row r="444" spans="1:7" ht="31.5">
      <c r="A444" s="212" t="s">
        <v>321</v>
      </c>
      <c r="B444" s="205" t="s">
        <v>310</v>
      </c>
      <c r="C444" s="205" t="s">
        <v>48</v>
      </c>
      <c r="D444" s="205" t="s">
        <v>14</v>
      </c>
      <c r="E444" s="205" t="s">
        <v>322</v>
      </c>
      <c r="F444" s="205" t="s">
        <v>12</v>
      </c>
      <c r="G444" s="213">
        <v>45853599</v>
      </c>
    </row>
    <row r="445" spans="1:7" ht="63">
      <c r="A445" s="214" t="s">
        <v>81</v>
      </c>
      <c r="B445" s="215" t="s">
        <v>310</v>
      </c>
      <c r="C445" s="215" t="s">
        <v>48</v>
      </c>
      <c r="D445" s="215" t="s">
        <v>14</v>
      </c>
      <c r="E445" s="215" t="s">
        <v>322</v>
      </c>
      <c r="F445" s="215" t="s">
        <v>82</v>
      </c>
      <c r="G445" s="216">
        <v>16806207</v>
      </c>
    </row>
    <row r="446" spans="1:7" ht="15.75">
      <c r="A446" s="214" t="s">
        <v>319</v>
      </c>
      <c r="B446" s="215" t="s">
        <v>310</v>
      </c>
      <c r="C446" s="215" t="s">
        <v>48</v>
      </c>
      <c r="D446" s="215" t="s">
        <v>14</v>
      </c>
      <c r="E446" s="215" t="s">
        <v>322</v>
      </c>
      <c r="F446" s="215" t="s">
        <v>320</v>
      </c>
      <c r="G446" s="216">
        <v>16806207</v>
      </c>
    </row>
    <row r="447" spans="1:7" ht="31.5">
      <c r="A447" s="214" t="s">
        <v>87</v>
      </c>
      <c r="B447" s="215" t="s">
        <v>310</v>
      </c>
      <c r="C447" s="215" t="s">
        <v>48</v>
      </c>
      <c r="D447" s="215" t="s">
        <v>14</v>
      </c>
      <c r="E447" s="215" t="s">
        <v>322</v>
      </c>
      <c r="F447" s="215" t="s">
        <v>88</v>
      </c>
      <c r="G447" s="216">
        <v>21059690</v>
      </c>
    </row>
    <row r="448" spans="1:7" ht="31.5">
      <c r="A448" s="214" t="s">
        <v>89</v>
      </c>
      <c r="B448" s="215" t="s">
        <v>310</v>
      </c>
      <c r="C448" s="215" t="s">
        <v>48</v>
      </c>
      <c r="D448" s="215" t="s">
        <v>14</v>
      </c>
      <c r="E448" s="215" t="s">
        <v>322</v>
      </c>
      <c r="F448" s="215" t="s">
        <v>90</v>
      </c>
      <c r="G448" s="216">
        <v>21059690</v>
      </c>
    </row>
    <row r="449" spans="1:7" ht="31.5">
      <c r="A449" s="214" t="s">
        <v>123</v>
      </c>
      <c r="B449" s="215" t="s">
        <v>310</v>
      </c>
      <c r="C449" s="215" t="s">
        <v>48</v>
      </c>
      <c r="D449" s="215" t="s">
        <v>14</v>
      </c>
      <c r="E449" s="215" t="s">
        <v>322</v>
      </c>
      <c r="F449" s="215" t="s">
        <v>124</v>
      </c>
      <c r="G449" s="216">
        <v>7987702</v>
      </c>
    </row>
    <row r="450" spans="1:7" ht="15.75">
      <c r="A450" s="214" t="s">
        <v>297</v>
      </c>
      <c r="B450" s="215" t="s">
        <v>310</v>
      </c>
      <c r="C450" s="215" t="s">
        <v>48</v>
      </c>
      <c r="D450" s="215" t="s">
        <v>14</v>
      </c>
      <c r="E450" s="215" t="s">
        <v>322</v>
      </c>
      <c r="F450" s="215" t="s">
        <v>298</v>
      </c>
      <c r="G450" s="216">
        <v>7987702</v>
      </c>
    </row>
    <row r="451" spans="1:7" ht="31.5">
      <c r="A451" s="212" t="s">
        <v>323</v>
      </c>
      <c r="B451" s="205" t="s">
        <v>310</v>
      </c>
      <c r="C451" s="205" t="s">
        <v>48</v>
      </c>
      <c r="D451" s="205" t="s">
        <v>14</v>
      </c>
      <c r="E451" s="205" t="s">
        <v>324</v>
      </c>
      <c r="F451" s="205" t="s">
        <v>12</v>
      </c>
      <c r="G451" s="213">
        <v>8267582</v>
      </c>
    </row>
    <row r="452" spans="1:7" ht="31.5">
      <c r="A452" s="214" t="s">
        <v>123</v>
      </c>
      <c r="B452" s="215" t="s">
        <v>310</v>
      </c>
      <c r="C452" s="215" t="s">
        <v>48</v>
      </c>
      <c r="D452" s="215" t="s">
        <v>14</v>
      </c>
      <c r="E452" s="215" t="s">
        <v>324</v>
      </c>
      <c r="F452" s="215" t="s">
        <v>124</v>
      </c>
      <c r="G452" s="216">
        <v>8267582</v>
      </c>
    </row>
    <row r="453" spans="1:7" ht="15.75">
      <c r="A453" s="214" t="s">
        <v>297</v>
      </c>
      <c r="B453" s="215" t="s">
        <v>310</v>
      </c>
      <c r="C453" s="215" t="s">
        <v>48</v>
      </c>
      <c r="D453" s="215" t="s">
        <v>14</v>
      </c>
      <c r="E453" s="215" t="s">
        <v>324</v>
      </c>
      <c r="F453" s="215" t="s">
        <v>298</v>
      </c>
      <c r="G453" s="216">
        <v>8267582</v>
      </c>
    </row>
    <row r="454" spans="1:7" ht="31.5">
      <c r="A454" s="212" t="s">
        <v>325</v>
      </c>
      <c r="B454" s="205" t="s">
        <v>310</v>
      </c>
      <c r="C454" s="205" t="s">
        <v>48</v>
      </c>
      <c r="D454" s="205" t="s">
        <v>14</v>
      </c>
      <c r="E454" s="205" t="s">
        <v>326</v>
      </c>
      <c r="F454" s="205" t="s">
        <v>12</v>
      </c>
      <c r="G454" s="213">
        <v>445000</v>
      </c>
    </row>
    <row r="455" spans="1:7" ht="31.5">
      <c r="A455" s="214" t="s">
        <v>87</v>
      </c>
      <c r="B455" s="215" t="s">
        <v>310</v>
      </c>
      <c r="C455" s="215" t="s">
        <v>48</v>
      </c>
      <c r="D455" s="215" t="s">
        <v>14</v>
      </c>
      <c r="E455" s="215" t="s">
        <v>326</v>
      </c>
      <c r="F455" s="215" t="s">
        <v>88</v>
      </c>
      <c r="G455" s="216">
        <v>445000</v>
      </c>
    </row>
    <row r="456" spans="1:7" ht="31.5">
      <c r="A456" s="214" t="s">
        <v>89</v>
      </c>
      <c r="B456" s="215" t="s">
        <v>310</v>
      </c>
      <c r="C456" s="215" t="s">
        <v>48</v>
      </c>
      <c r="D456" s="215" t="s">
        <v>14</v>
      </c>
      <c r="E456" s="215" t="s">
        <v>326</v>
      </c>
      <c r="F456" s="215" t="s">
        <v>90</v>
      </c>
      <c r="G456" s="216">
        <v>445000</v>
      </c>
    </row>
    <row r="457" spans="1:7" ht="31.5">
      <c r="A457" s="212" t="s">
        <v>327</v>
      </c>
      <c r="B457" s="205" t="s">
        <v>310</v>
      </c>
      <c r="C457" s="205" t="s">
        <v>48</v>
      </c>
      <c r="D457" s="205" t="s">
        <v>14</v>
      </c>
      <c r="E457" s="205" t="s">
        <v>328</v>
      </c>
      <c r="F457" s="205" t="s">
        <v>12</v>
      </c>
      <c r="G457" s="213">
        <v>4789269</v>
      </c>
    </row>
    <row r="458" spans="1:7" ht="31.5">
      <c r="A458" s="214" t="s">
        <v>87</v>
      </c>
      <c r="B458" s="215" t="s">
        <v>310</v>
      </c>
      <c r="C458" s="215" t="s">
        <v>48</v>
      </c>
      <c r="D458" s="215" t="s">
        <v>14</v>
      </c>
      <c r="E458" s="215" t="s">
        <v>328</v>
      </c>
      <c r="F458" s="215" t="s">
        <v>88</v>
      </c>
      <c r="G458" s="216">
        <v>4109269</v>
      </c>
    </row>
    <row r="459" spans="1:7" ht="31.5">
      <c r="A459" s="214" t="s">
        <v>89</v>
      </c>
      <c r="B459" s="215" t="s">
        <v>310</v>
      </c>
      <c r="C459" s="215" t="s">
        <v>48</v>
      </c>
      <c r="D459" s="215" t="s">
        <v>14</v>
      </c>
      <c r="E459" s="215" t="s">
        <v>328</v>
      </c>
      <c r="F459" s="215" t="s">
        <v>90</v>
      </c>
      <c r="G459" s="216">
        <v>4109269</v>
      </c>
    </row>
    <row r="460" spans="1:7" ht="31.5">
      <c r="A460" s="214" t="s">
        <v>123</v>
      </c>
      <c r="B460" s="215" t="s">
        <v>310</v>
      </c>
      <c r="C460" s="215" t="s">
        <v>48</v>
      </c>
      <c r="D460" s="215" t="s">
        <v>14</v>
      </c>
      <c r="E460" s="215" t="s">
        <v>328</v>
      </c>
      <c r="F460" s="215" t="s">
        <v>124</v>
      </c>
      <c r="G460" s="216">
        <v>680000</v>
      </c>
    </row>
    <row r="461" spans="1:7" ht="15.75">
      <c r="A461" s="214" t="s">
        <v>297</v>
      </c>
      <c r="B461" s="215" t="s">
        <v>310</v>
      </c>
      <c r="C461" s="215" t="s">
        <v>48</v>
      </c>
      <c r="D461" s="215" t="s">
        <v>14</v>
      </c>
      <c r="E461" s="215" t="s">
        <v>328</v>
      </c>
      <c r="F461" s="215" t="s">
        <v>298</v>
      </c>
      <c r="G461" s="216">
        <v>680000</v>
      </c>
    </row>
    <row r="462" spans="1:7" ht="31.5">
      <c r="A462" s="212" t="s">
        <v>329</v>
      </c>
      <c r="B462" s="205" t="s">
        <v>310</v>
      </c>
      <c r="C462" s="205" t="s">
        <v>48</v>
      </c>
      <c r="D462" s="205" t="s">
        <v>14</v>
      </c>
      <c r="E462" s="205" t="s">
        <v>330</v>
      </c>
      <c r="F462" s="205" t="s">
        <v>12</v>
      </c>
      <c r="G462" s="213">
        <v>1312500</v>
      </c>
    </row>
    <row r="463" spans="1:7" ht="31.5">
      <c r="A463" s="214" t="s">
        <v>87</v>
      </c>
      <c r="B463" s="215" t="s">
        <v>310</v>
      </c>
      <c r="C463" s="215" t="s">
        <v>48</v>
      </c>
      <c r="D463" s="215" t="s">
        <v>14</v>
      </c>
      <c r="E463" s="215" t="s">
        <v>330</v>
      </c>
      <c r="F463" s="215" t="s">
        <v>88</v>
      </c>
      <c r="G463" s="216">
        <v>1122500</v>
      </c>
    </row>
    <row r="464" spans="1:7" ht="31.5">
      <c r="A464" s="214" t="s">
        <v>89</v>
      </c>
      <c r="B464" s="215" t="s">
        <v>310</v>
      </c>
      <c r="C464" s="215" t="s">
        <v>48</v>
      </c>
      <c r="D464" s="215" t="s">
        <v>14</v>
      </c>
      <c r="E464" s="215" t="s">
        <v>330</v>
      </c>
      <c r="F464" s="215" t="s">
        <v>90</v>
      </c>
      <c r="G464" s="216">
        <v>1122500</v>
      </c>
    </row>
    <row r="465" spans="1:7" ht="31.5">
      <c r="A465" s="214" t="s">
        <v>123</v>
      </c>
      <c r="B465" s="215" t="s">
        <v>310</v>
      </c>
      <c r="C465" s="215" t="s">
        <v>48</v>
      </c>
      <c r="D465" s="215" t="s">
        <v>14</v>
      </c>
      <c r="E465" s="215" t="s">
        <v>330</v>
      </c>
      <c r="F465" s="215" t="s">
        <v>124</v>
      </c>
      <c r="G465" s="216">
        <v>190000</v>
      </c>
    </row>
    <row r="466" spans="1:7" ht="15.75">
      <c r="A466" s="214" t="s">
        <v>297</v>
      </c>
      <c r="B466" s="215" t="s">
        <v>310</v>
      </c>
      <c r="C466" s="215" t="s">
        <v>48</v>
      </c>
      <c r="D466" s="215" t="s">
        <v>14</v>
      </c>
      <c r="E466" s="215" t="s">
        <v>330</v>
      </c>
      <c r="F466" s="215" t="s">
        <v>298</v>
      </c>
      <c r="G466" s="216">
        <v>190000</v>
      </c>
    </row>
    <row r="467" spans="1:7" ht="47.25">
      <c r="A467" s="212" t="s">
        <v>331</v>
      </c>
      <c r="B467" s="205" t="s">
        <v>310</v>
      </c>
      <c r="C467" s="205" t="s">
        <v>48</v>
      </c>
      <c r="D467" s="205" t="s">
        <v>14</v>
      </c>
      <c r="E467" s="205" t="s">
        <v>332</v>
      </c>
      <c r="F467" s="205" t="s">
        <v>12</v>
      </c>
      <c r="G467" s="213">
        <v>171094500</v>
      </c>
    </row>
    <row r="468" spans="1:7" ht="63">
      <c r="A468" s="214" t="s">
        <v>81</v>
      </c>
      <c r="B468" s="215" t="s">
        <v>310</v>
      </c>
      <c r="C468" s="215" t="s">
        <v>48</v>
      </c>
      <c r="D468" s="215" t="s">
        <v>14</v>
      </c>
      <c r="E468" s="215" t="s">
        <v>332</v>
      </c>
      <c r="F468" s="215" t="s">
        <v>82</v>
      </c>
      <c r="G468" s="216">
        <v>118901958</v>
      </c>
    </row>
    <row r="469" spans="1:7" ht="15.75">
      <c r="A469" s="214" t="s">
        <v>319</v>
      </c>
      <c r="B469" s="215" t="s">
        <v>310</v>
      </c>
      <c r="C469" s="215" t="s">
        <v>48</v>
      </c>
      <c r="D469" s="215" t="s">
        <v>14</v>
      </c>
      <c r="E469" s="215" t="s">
        <v>332</v>
      </c>
      <c r="F469" s="215" t="s">
        <v>320</v>
      </c>
      <c r="G469" s="216">
        <v>118901958</v>
      </c>
    </row>
    <row r="470" spans="1:7" ht="31.5">
      <c r="A470" s="214" t="s">
        <v>87</v>
      </c>
      <c r="B470" s="215" t="s">
        <v>310</v>
      </c>
      <c r="C470" s="215" t="s">
        <v>48</v>
      </c>
      <c r="D470" s="215" t="s">
        <v>14</v>
      </c>
      <c r="E470" s="215" t="s">
        <v>332</v>
      </c>
      <c r="F470" s="215" t="s">
        <v>88</v>
      </c>
      <c r="G470" s="216">
        <v>5120889</v>
      </c>
    </row>
    <row r="471" spans="1:7" ht="31.5">
      <c r="A471" s="214" t="s">
        <v>89</v>
      </c>
      <c r="B471" s="215" t="s">
        <v>310</v>
      </c>
      <c r="C471" s="215" t="s">
        <v>48</v>
      </c>
      <c r="D471" s="215" t="s">
        <v>14</v>
      </c>
      <c r="E471" s="215" t="s">
        <v>332</v>
      </c>
      <c r="F471" s="215" t="s">
        <v>90</v>
      </c>
      <c r="G471" s="216">
        <v>5120889</v>
      </c>
    </row>
    <row r="472" spans="1:7" ht="31.5">
      <c r="A472" s="214" t="s">
        <v>123</v>
      </c>
      <c r="B472" s="215" t="s">
        <v>310</v>
      </c>
      <c r="C472" s="215" t="s">
        <v>48</v>
      </c>
      <c r="D472" s="215" t="s">
        <v>14</v>
      </c>
      <c r="E472" s="215" t="s">
        <v>332</v>
      </c>
      <c r="F472" s="215" t="s">
        <v>124</v>
      </c>
      <c r="G472" s="216">
        <v>47071653</v>
      </c>
    </row>
    <row r="473" spans="1:7" ht="15.75">
      <c r="A473" s="214" t="s">
        <v>297</v>
      </c>
      <c r="B473" s="215" t="s">
        <v>310</v>
      </c>
      <c r="C473" s="215" t="s">
        <v>48</v>
      </c>
      <c r="D473" s="215" t="s">
        <v>14</v>
      </c>
      <c r="E473" s="215" t="s">
        <v>332</v>
      </c>
      <c r="F473" s="215" t="s">
        <v>298</v>
      </c>
      <c r="G473" s="216">
        <v>47071653</v>
      </c>
    </row>
    <row r="474" spans="1:7" ht="31.5">
      <c r="A474" s="212" t="s">
        <v>333</v>
      </c>
      <c r="B474" s="205" t="s">
        <v>310</v>
      </c>
      <c r="C474" s="205" t="s">
        <v>48</v>
      </c>
      <c r="D474" s="205" t="s">
        <v>14</v>
      </c>
      <c r="E474" s="205" t="s">
        <v>334</v>
      </c>
      <c r="F474" s="205" t="s">
        <v>12</v>
      </c>
      <c r="G474" s="213">
        <v>131250</v>
      </c>
    </row>
    <row r="475" spans="1:7" ht="31.5">
      <c r="A475" s="214" t="s">
        <v>87</v>
      </c>
      <c r="B475" s="215" t="s">
        <v>310</v>
      </c>
      <c r="C475" s="215" t="s">
        <v>48</v>
      </c>
      <c r="D475" s="215" t="s">
        <v>14</v>
      </c>
      <c r="E475" s="215" t="s">
        <v>334</v>
      </c>
      <c r="F475" s="215" t="s">
        <v>88</v>
      </c>
      <c r="G475" s="216">
        <v>106600</v>
      </c>
    </row>
    <row r="476" spans="1:7" ht="31.5">
      <c r="A476" s="214" t="s">
        <v>89</v>
      </c>
      <c r="B476" s="215" t="s">
        <v>310</v>
      </c>
      <c r="C476" s="215" t="s">
        <v>48</v>
      </c>
      <c r="D476" s="215" t="s">
        <v>14</v>
      </c>
      <c r="E476" s="215" t="s">
        <v>334</v>
      </c>
      <c r="F476" s="215" t="s">
        <v>90</v>
      </c>
      <c r="G476" s="216">
        <v>106600</v>
      </c>
    </row>
    <row r="477" spans="1:7" ht="31.5">
      <c r="A477" s="214" t="s">
        <v>123</v>
      </c>
      <c r="B477" s="215" t="s">
        <v>310</v>
      </c>
      <c r="C477" s="215" t="s">
        <v>48</v>
      </c>
      <c r="D477" s="215" t="s">
        <v>14</v>
      </c>
      <c r="E477" s="215" t="s">
        <v>334</v>
      </c>
      <c r="F477" s="215" t="s">
        <v>124</v>
      </c>
      <c r="G477" s="216">
        <v>24650</v>
      </c>
    </row>
    <row r="478" spans="1:7" ht="15.75">
      <c r="A478" s="214" t="s">
        <v>297</v>
      </c>
      <c r="B478" s="215" t="s">
        <v>310</v>
      </c>
      <c r="C478" s="215" t="s">
        <v>48</v>
      </c>
      <c r="D478" s="215" t="s">
        <v>14</v>
      </c>
      <c r="E478" s="215" t="s">
        <v>334</v>
      </c>
      <c r="F478" s="215" t="s">
        <v>298</v>
      </c>
      <c r="G478" s="216">
        <v>24650</v>
      </c>
    </row>
    <row r="479" spans="1:7" ht="47.25">
      <c r="A479" s="212" t="s">
        <v>335</v>
      </c>
      <c r="B479" s="205" t="s">
        <v>310</v>
      </c>
      <c r="C479" s="205" t="s">
        <v>48</v>
      </c>
      <c r="D479" s="205" t="s">
        <v>14</v>
      </c>
      <c r="E479" s="205" t="s">
        <v>336</v>
      </c>
      <c r="F479" s="205" t="s">
        <v>12</v>
      </c>
      <c r="G479" s="213">
        <v>12000</v>
      </c>
    </row>
    <row r="480" spans="1:7" ht="63">
      <c r="A480" s="214" t="s">
        <v>81</v>
      </c>
      <c r="B480" s="215" t="s">
        <v>310</v>
      </c>
      <c r="C480" s="215" t="s">
        <v>48</v>
      </c>
      <c r="D480" s="215" t="s">
        <v>14</v>
      </c>
      <c r="E480" s="215" t="s">
        <v>336</v>
      </c>
      <c r="F480" s="215" t="s">
        <v>82</v>
      </c>
      <c r="G480" s="216">
        <v>12000</v>
      </c>
    </row>
    <row r="481" spans="1:7" ht="15.75">
      <c r="A481" s="214" t="s">
        <v>319</v>
      </c>
      <c r="B481" s="215" t="s">
        <v>310</v>
      </c>
      <c r="C481" s="215" t="s">
        <v>48</v>
      </c>
      <c r="D481" s="215" t="s">
        <v>14</v>
      </c>
      <c r="E481" s="215" t="s">
        <v>336</v>
      </c>
      <c r="F481" s="215" t="s">
        <v>320</v>
      </c>
      <c r="G481" s="216">
        <v>12000</v>
      </c>
    </row>
    <row r="482" spans="1:7" ht="31.5">
      <c r="A482" s="212" t="s">
        <v>337</v>
      </c>
      <c r="B482" s="205" t="s">
        <v>310</v>
      </c>
      <c r="C482" s="205" t="s">
        <v>48</v>
      </c>
      <c r="D482" s="205" t="s">
        <v>14</v>
      </c>
      <c r="E482" s="205" t="s">
        <v>338</v>
      </c>
      <c r="F482" s="205" t="s">
        <v>12</v>
      </c>
      <c r="G482" s="213">
        <v>1175000</v>
      </c>
    </row>
    <row r="483" spans="1:7" ht="31.5">
      <c r="A483" s="214" t="s">
        <v>87</v>
      </c>
      <c r="B483" s="215" t="s">
        <v>310</v>
      </c>
      <c r="C483" s="215" t="s">
        <v>48</v>
      </c>
      <c r="D483" s="215" t="s">
        <v>14</v>
      </c>
      <c r="E483" s="215" t="s">
        <v>338</v>
      </c>
      <c r="F483" s="215" t="s">
        <v>88</v>
      </c>
      <c r="G483" s="216">
        <v>1085000</v>
      </c>
    </row>
    <row r="484" spans="1:7" ht="31.5">
      <c r="A484" s="214" t="s">
        <v>89</v>
      </c>
      <c r="B484" s="215" t="s">
        <v>310</v>
      </c>
      <c r="C484" s="215" t="s">
        <v>48</v>
      </c>
      <c r="D484" s="215" t="s">
        <v>14</v>
      </c>
      <c r="E484" s="215" t="s">
        <v>338</v>
      </c>
      <c r="F484" s="215" t="s">
        <v>90</v>
      </c>
      <c r="G484" s="216">
        <v>1085000</v>
      </c>
    </row>
    <row r="485" spans="1:7" ht="31.5">
      <c r="A485" s="214" t="s">
        <v>123</v>
      </c>
      <c r="B485" s="215" t="s">
        <v>310</v>
      </c>
      <c r="C485" s="215" t="s">
        <v>48</v>
      </c>
      <c r="D485" s="215" t="s">
        <v>14</v>
      </c>
      <c r="E485" s="215" t="s">
        <v>338</v>
      </c>
      <c r="F485" s="215" t="s">
        <v>124</v>
      </c>
      <c r="G485" s="216">
        <v>90000</v>
      </c>
    </row>
    <row r="486" spans="1:7" ht="15.75">
      <c r="A486" s="214" t="s">
        <v>297</v>
      </c>
      <c r="B486" s="215" t="s">
        <v>310</v>
      </c>
      <c r="C486" s="215" t="s">
        <v>48</v>
      </c>
      <c r="D486" s="215" t="s">
        <v>14</v>
      </c>
      <c r="E486" s="215" t="s">
        <v>338</v>
      </c>
      <c r="F486" s="215" t="s">
        <v>298</v>
      </c>
      <c r="G486" s="216">
        <v>90000</v>
      </c>
    </row>
    <row r="487" spans="1:7" ht="31.5">
      <c r="A487" s="212" t="s">
        <v>339</v>
      </c>
      <c r="B487" s="205" t="s">
        <v>310</v>
      </c>
      <c r="C487" s="205" t="s">
        <v>48</v>
      </c>
      <c r="D487" s="205" t="s">
        <v>14</v>
      </c>
      <c r="E487" s="205" t="s">
        <v>340</v>
      </c>
      <c r="F487" s="205" t="s">
        <v>12</v>
      </c>
      <c r="G487" s="213">
        <v>3498500</v>
      </c>
    </row>
    <row r="488" spans="1:7" ht="31.5">
      <c r="A488" s="214" t="s">
        <v>87</v>
      </c>
      <c r="B488" s="215" t="s">
        <v>310</v>
      </c>
      <c r="C488" s="215" t="s">
        <v>48</v>
      </c>
      <c r="D488" s="215" t="s">
        <v>14</v>
      </c>
      <c r="E488" s="215" t="s">
        <v>340</v>
      </c>
      <c r="F488" s="215" t="s">
        <v>88</v>
      </c>
      <c r="G488" s="216">
        <v>2527500</v>
      </c>
    </row>
    <row r="489" spans="1:7" ht="31.5">
      <c r="A489" s="214" t="s">
        <v>89</v>
      </c>
      <c r="B489" s="215" t="s">
        <v>310</v>
      </c>
      <c r="C489" s="215" t="s">
        <v>48</v>
      </c>
      <c r="D489" s="215" t="s">
        <v>14</v>
      </c>
      <c r="E489" s="215" t="s">
        <v>340</v>
      </c>
      <c r="F489" s="215" t="s">
        <v>90</v>
      </c>
      <c r="G489" s="216">
        <v>2527500</v>
      </c>
    </row>
    <row r="490" spans="1:7" ht="31.5">
      <c r="A490" s="214" t="s">
        <v>123</v>
      </c>
      <c r="B490" s="215" t="s">
        <v>310</v>
      </c>
      <c r="C490" s="215" t="s">
        <v>48</v>
      </c>
      <c r="D490" s="215" t="s">
        <v>14</v>
      </c>
      <c r="E490" s="215" t="s">
        <v>340</v>
      </c>
      <c r="F490" s="215" t="s">
        <v>124</v>
      </c>
      <c r="G490" s="216">
        <v>971000</v>
      </c>
    </row>
    <row r="491" spans="1:7" ht="15.75">
      <c r="A491" s="214" t="s">
        <v>297</v>
      </c>
      <c r="B491" s="215" t="s">
        <v>310</v>
      </c>
      <c r="C491" s="215" t="s">
        <v>48</v>
      </c>
      <c r="D491" s="215" t="s">
        <v>14</v>
      </c>
      <c r="E491" s="215" t="s">
        <v>340</v>
      </c>
      <c r="F491" s="215" t="s">
        <v>298</v>
      </c>
      <c r="G491" s="216">
        <v>971000</v>
      </c>
    </row>
    <row r="492" spans="1:7" ht="31.5">
      <c r="A492" s="212" t="s">
        <v>341</v>
      </c>
      <c r="B492" s="205" t="s">
        <v>310</v>
      </c>
      <c r="C492" s="205" t="s">
        <v>48</v>
      </c>
      <c r="D492" s="205" t="s">
        <v>14</v>
      </c>
      <c r="E492" s="205" t="s">
        <v>342</v>
      </c>
      <c r="F492" s="205" t="s">
        <v>12</v>
      </c>
      <c r="G492" s="213">
        <v>2095260</v>
      </c>
    </row>
    <row r="493" spans="1:7" ht="31.5">
      <c r="A493" s="214" t="s">
        <v>87</v>
      </c>
      <c r="B493" s="215" t="s">
        <v>310</v>
      </c>
      <c r="C493" s="215" t="s">
        <v>48</v>
      </c>
      <c r="D493" s="215" t="s">
        <v>14</v>
      </c>
      <c r="E493" s="215" t="s">
        <v>342</v>
      </c>
      <c r="F493" s="215" t="s">
        <v>88</v>
      </c>
      <c r="G493" s="216">
        <v>1861260</v>
      </c>
    </row>
    <row r="494" spans="1:7" ht="31.5">
      <c r="A494" s="214" t="s">
        <v>89</v>
      </c>
      <c r="B494" s="215" t="s">
        <v>310</v>
      </c>
      <c r="C494" s="215" t="s">
        <v>48</v>
      </c>
      <c r="D494" s="215" t="s">
        <v>14</v>
      </c>
      <c r="E494" s="215" t="s">
        <v>342</v>
      </c>
      <c r="F494" s="215" t="s">
        <v>90</v>
      </c>
      <c r="G494" s="216">
        <v>1861260</v>
      </c>
    </row>
    <row r="495" spans="1:7" ht="31.5">
      <c r="A495" s="214" t="s">
        <v>123</v>
      </c>
      <c r="B495" s="215" t="s">
        <v>310</v>
      </c>
      <c r="C495" s="215" t="s">
        <v>48</v>
      </c>
      <c r="D495" s="215" t="s">
        <v>14</v>
      </c>
      <c r="E495" s="215" t="s">
        <v>342</v>
      </c>
      <c r="F495" s="215" t="s">
        <v>124</v>
      </c>
      <c r="G495" s="216">
        <v>234000</v>
      </c>
    </row>
    <row r="496" spans="1:7" ht="15.75">
      <c r="A496" s="214" t="s">
        <v>297</v>
      </c>
      <c r="B496" s="215" t="s">
        <v>310</v>
      </c>
      <c r="C496" s="215" t="s">
        <v>48</v>
      </c>
      <c r="D496" s="215" t="s">
        <v>14</v>
      </c>
      <c r="E496" s="215" t="s">
        <v>342</v>
      </c>
      <c r="F496" s="215" t="s">
        <v>298</v>
      </c>
      <c r="G496" s="216">
        <v>234000</v>
      </c>
    </row>
    <row r="497" spans="1:7" ht="31.5">
      <c r="A497" s="212" t="s">
        <v>343</v>
      </c>
      <c r="B497" s="205" t="s">
        <v>310</v>
      </c>
      <c r="C497" s="205" t="s">
        <v>48</v>
      </c>
      <c r="D497" s="205" t="s">
        <v>14</v>
      </c>
      <c r="E497" s="205" t="s">
        <v>344</v>
      </c>
      <c r="F497" s="205" t="s">
        <v>12</v>
      </c>
      <c r="G497" s="213">
        <v>150000</v>
      </c>
    </row>
    <row r="498" spans="1:7" ht="31.5">
      <c r="A498" s="214" t="s">
        <v>123</v>
      </c>
      <c r="B498" s="215" t="s">
        <v>310</v>
      </c>
      <c r="C498" s="215" t="s">
        <v>48</v>
      </c>
      <c r="D498" s="215" t="s">
        <v>14</v>
      </c>
      <c r="E498" s="215" t="s">
        <v>344</v>
      </c>
      <c r="F498" s="215" t="s">
        <v>124</v>
      </c>
      <c r="G498" s="216">
        <v>150000</v>
      </c>
    </row>
    <row r="499" spans="1:7" ht="15.75">
      <c r="A499" s="214" t="s">
        <v>297</v>
      </c>
      <c r="B499" s="215" t="s">
        <v>310</v>
      </c>
      <c r="C499" s="215" t="s">
        <v>48</v>
      </c>
      <c r="D499" s="215" t="s">
        <v>14</v>
      </c>
      <c r="E499" s="215" t="s">
        <v>344</v>
      </c>
      <c r="F499" s="215" t="s">
        <v>298</v>
      </c>
      <c r="G499" s="216">
        <v>150000</v>
      </c>
    </row>
    <row r="500" spans="1:7" ht="31.5">
      <c r="A500" s="212" t="s">
        <v>345</v>
      </c>
      <c r="B500" s="205" t="s">
        <v>310</v>
      </c>
      <c r="C500" s="205" t="s">
        <v>48</v>
      </c>
      <c r="D500" s="205" t="s">
        <v>14</v>
      </c>
      <c r="E500" s="205" t="s">
        <v>346</v>
      </c>
      <c r="F500" s="205" t="s">
        <v>12</v>
      </c>
      <c r="G500" s="213">
        <v>4125000</v>
      </c>
    </row>
    <row r="501" spans="1:7" ht="31.5">
      <c r="A501" s="214" t="s">
        <v>87</v>
      </c>
      <c r="B501" s="215" t="s">
        <v>310</v>
      </c>
      <c r="C501" s="215" t="s">
        <v>48</v>
      </c>
      <c r="D501" s="215" t="s">
        <v>14</v>
      </c>
      <c r="E501" s="215" t="s">
        <v>346</v>
      </c>
      <c r="F501" s="215" t="s">
        <v>88</v>
      </c>
      <c r="G501" s="216">
        <v>3385000</v>
      </c>
    </row>
    <row r="502" spans="1:7" ht="31.5">
      <c r="A502" s="214" t="s">
        <v>89</v>
      </c>
      <c r="B502" s="215" t="s">
        <v>310</v>
      </c>
      <c r="C502" s="215" t="s">
        <v>48</v>
      </c>
      <c r="D502" s="215" t="s">
        <v>14</v>
      </c>
      <c r="E502" s="215" t="s">
        <v>346</v>
      </c>
      <c r="F502" s="215" t="s">
        <v>90</v>
      </c>
      <c r="G502" s="216">
        <v>3385000</v>
      </c>
    </row>
    <row r="503" spans="1:7" ht="31.5">
      <c r="A503" s="214" t="s">
        <v>123</v>
      </c>
      <c r="B503" s="215" t="s">
        <v>310</v>
      </c>
      <c r="C503" s="215" t="s">
        <v>48</v>
      </c>
      <c r="D503" s="215" t="s">
        <v>14</v>
      </c>
      <c r="E503" s="215" t="s">
        <v>346</v>
      </c>
      <c r="F503" s="215" t="s">
        <v>124</v>
      </c>
      <c r="G503" s="216">
        <v>740000</v>
      </c>
    </row>
    <row r="504" spans="1:7" ht="15.75">
      <c r="A504" s="214" t="s">
        <v>297</v>
      </c>
      <c r="B504" s="215" t="s">
        <v>310</v>
      </c>
      <c r="C504" s="215" t="s">
        <v>48</v>
      </c>
      <c r="D504" s="215" t="s">
        <v>14</v>
      </c>
      <c r="E504" s="215" t="s">
        <v>346</v>
      </c>
      <c r="F504" s="215" t="s">
        <v>298</v>
      </c>
      <c r="G504" s="216">
        <v>740000</v>
      </c>
    </row>
    <row r="505" spans="1:7" ht="15.75">
      <c r="A505" s="211" t="s">
        <v>50</v>
      </c>
      <c r="B505" s="201" t="s">
        <v>310</v>
      </c>
      <c r="C505" s="201" t="s">
        <v>48</v>
      </c>
      <c r="D505" s="201" t="s">
        <v>44</v>
      </c>
      <c r="E505" s="201" t="s">
        <v>12</v>
      </c>
      <c r="F505" s="201" t="s">
        <v>12</v>
      </c>
      <c r="G505" s="210">
        <v>390546983</v>
      </c>
    </row>
    <row r="506" spans="1:7" ht="31.5">
      <c r="A506" s="212" t="s">
        <v>347</v>
      </c>
      <c r="B506" s="205" t="s">
        <v>310</v>
      </c>
      <c r="C506" s="205" t="s">
        <v>48</v>
      </c>
      <c r="D506" s="205" t="s">
        <v>44</v>
      </c>
      <c r="E506" s="205" t="s">
        <v>348</v>
      </c>
      <c r="F506" s="205" t="s">
        <v>12</v>
      </c>
      <c r="G506" s="213">
        <v>43382621</v>
      </c>
    </row>
    <row r="507" spans="1:7" ht="63">
      <c r="A507" s="214" t="s">
        <v>81</v>
      </c>
      <c r="B507" s="215" t="s">
        <v>310</v>
      </c>
      <c r="C507" s="215" t="s">
        <v>48</v>
      </c>
      <c r="D507" s="215" t="s">
        <v>44</v>
      </c>
      <c r="E507" s="215" t="s">
        <v>348</v>
      </c>
      <c r="F507" s="215" t="s">
        <v>82</v>
      </c>
      <c r="G507" s="216">
        <v>7296379</v>
      </c>
    </row>
    <row r="508" spans="1:7" ht="15.75">
      <c r="A508" s="214" t="s">
        <v>319</v>
      </c>
      <c r="B508" s="215" t="s">
        <v>310</v>
      </c>
      <c r="C508" s="215" t="s">
        <v>48</v>
      </c>
      <c r="D508" s="215" t="s">
        <v>44</v>
      </c>
      <c r="E508" s="215" t="s">
        <v>348</v>
      </c>
      <c r="F508" s="215" t="s">
        <v>320</v>
      </c>
      <c r="G508" s="216">
        <v>7296379</v>
      </c>
    </row>
    <row r="509" spans="1:7" ht="31.5">
      <c r="A509" s="214" t="s">
        <v>87</v>
      </c>
      <c r="B509" s="215" t="s">
        <v>310</v>
      </c>
      <c r="C509" s="215" t="s">
        <v>48</v>
      </c>
      <c r="D509" s="215" t="s">
        <v>44</v>
      </c>
      <c r="E509" s="215" t="s">
        <v>348</v>
      </c>
      <c r="F509" s="215" t="s">
        <v>88</v>
      </c>
      <c r="G509" s="216">
        <v>32718305</v>
      </c>
    </row>
    <row r="510" spans="1:7" ht="31.5">
      <c r="A510" s="214" t="s">
        <v>89</v>
      </c>
      <c r="B510" s="215" t="s">
        <v>310</v>
      </c>
      <c r="C510" s="215" t="s">
        <v>48</v>
      </c>
      <c r="D510" s="215" t="s">
        <v>44</v>
      </c>
      <c r="E510" s="215" t="s">
        <v>348</v>
      </c>
      <c r="F510" s="215" t="s">
        <v>90</v>
      </c>
      <c r="G510" s="216">
        <v>32718305</v>
      </c>
    </row>
    <row r="511" spans="1:7" ht="15.75">
      <c r="A511" s="214" t="s">
        <v>101</v>
      </c>
      <c r="B511" s="215" t="s">
        <v>310</v>
      </c>
      <c r="C511" s="215" t="s">
        <v>48</v>
      </c>
      <c r="D511" s="215" t="s">
        <v>44</v>
      </c>
      <c r="E511" s="215" t="s">
        <v>348</v>
      </c>
      <c r="F511" s="215" t="s">
        <v>102</v>
      </c>
      <c r="G511" s="216">
        <v>3367937</v>
      </c>
    </row>
    <row r="512" spans="1:7" ht="15.75">
      <c r="A512" s="214" t="s">
        <v>103</v>
      </c>
      <c r="B512" s="215" t="s">
        <v>310</v>
      </c>
      <c r="C512" s="215" t="s">
        <v>48</v>
      </c>
      <c r="D512" s="215" t="s">
        <v>44</v>
      </c>
      <c r="E512" s="215" t="s">
        <v>348</v>
      </c>
      <c r="F512" s="215" t="s">
        <v>104</v>
      </c>
      <c r="G512" s="216">
        <v>3367937</v>
      </c>
    </row>
    <row r="513" spans="1:7" ht="31.5">
      <c r="A513" s="212" t="s">
        <v>349</v>
      </c>
      <c r="B513" s="205" t="s">
        <v>310</v>
      </c>
      <c r="C513" s="205" t="s">
        <v>48</v>
      </c>
      <c r="D513" s="205" t="s">
        <v>44</v>
      </c>
      <c r="E513" s="205" t="s">
        <v>350</v>
      </c>
      <c r="F513" s="205" t="s">
        <v>12</v>
      </c>
      <c r="G513" s="213">
        <v>8995667</v>
      </c>
    </row>
    <row r="514" spans="1:7" ht="63">
      <c r="A514" s="214" t="s">
        <v>81</v>
      </c>
      <c r="B514" s="215" t="s">
        <v>310</v>
      </c>
      <c r="C514" s="215" t="s">
        <v>48</v>
      </c>
      <c r="D514" s="215" t="s">
        <v>44</v>
      </c>
      <c r="E514" s="215" t="s">
        <v>350</v>
      </c>
      <c r="F514" s="215" t="s">
        <v>82</v>
      </c>
      <c r="G514" s="216">
        <v>5061434</v>
      </c>
    </row>
    <row r="515" spans="1:7" ht="15.75">
      <c r="A515" s="214" t="s">
        <v>319</v>
      </c>
      <c r="B515" s="215" t="s">
        <v>310</v>
      </c>
      <c r="C515" s="215" t="s">
        <v>48</v>
      </c>
      <c r="D515" s="215" t="s">
        <v>44</v>
      </c>
      <c r="E515" s="215" t="s">
        <v>350</v>
      </c>
      <c r="F515" s="215" t="s">
        <v>320</v>
      </c>
      <c r="G515" s="216">
        <v>5061434</v>
      </c>
    </row>
    <row r="516" spans="1:7" ht="31.5">
      <c r="A516" s="214" t="s">
        <v>87</v>
      </c>
      <c r="B516" s="215" t="s">
        <v>310</v>
      </c>
      <c r="C516" s="215" t="s">
        <v>48</v>
      </c>
      <c r="D516" s="215" t="s">
        <v>44</v>
      </c>
      <c r="E516" s="215" t="s">
        <v>350</v>
      </c>
      <c r="F516" s="215" t="s">
        <v>88</v>
      </c>
      <c r="G516" s="216">
        <v>176495</v>
      </c>
    </row>
    <row r="517" spans="1:7" ht="31.5">
      <c r="A517" s="214" t="s">
        <v>89</v>
      </c>
      <c r="B517" s="215" t="s">
        <v>310</v>
      </c>
      <c r="C517" s="215" t="s">
        <v>48</v>
      </c>
      <c r="D517" s="215" t="s">
        <v>44</v>
      </c>
      <c r="E517" s="215" t="s">
        <v>350</v>
      </c>
      <c r="F517" s="215" t="s">
        <v>90</v>
      </c>
      <c r="G517" s="216">
        <v>176495</v>
      </c>
    </row>
    <row r="518" spans="1:7" ht="31.5">
      <c r="A518" s="214" t="s">
        <v>123</v>
      </c>
      <c r="B518" s="215" t="s">
        <v>310</v>
      </c>
      <c r="C518" s="215" t="s">
        <v>48</v>
      </c>
      <c r="D518" s="215" t="s">
        <v>44</v>
      </c>
      <c r="E518" s="215" t="s">
        <v>350</v>
      </c>
      <c r="F518" s="215" t="s">
        <v>124</v>
      </c>
      <c r="G518" s="216">
        <v>3757738</v>
      </c>
    </row>
    <row r="519" spans="1:7" ht="15.75">
      <c r="A519" s="214" t="s">
        <v>297</v>
      </c>
      <c r="B519" s="215" t="s">
        <v>310</v>
      </c>
      <c r="C519" s="215" t="s">
        <v>48</v>
      </c>
      <c r="D519" s="215" t="s">
        <v>44</v>
      </c>
      <c r="E519" s="215" t="s">
        <v>350</v>
      </c>
      <c r="F519" s="215" t="s">
        <v>298</v>
      </c>
      <c r="G519" s="216">
        <v>3757738</v>
      </c>
    </row>
    <row r="520" spans="1:7" ht="15.75">
      <c r="A520" s="212" t="s">
        <v>351</v>
      </c>
      <c r="B520" s="205" t="s">
        <v>310</v>
      </c>
      <c r="C520" s="205" t="s">
        <v>48</v>
      </c>
      <c r="D520" s="205" t="s">
        <v>44</v>
      </c>
      <c r="E520" s="205" t="s">
        <v>352</v>
      </c>
      <c r="F520" s="205" t="s">
        <v>12</v>
      </c>
      <c r="G520" s="213">
        <v>20490957</v>
      </c>
    </row>
    <row r="521" spans="1:7" ht="31.5">
      <c r="A521" s="214" t="s">
        <v>123</v>
      </c>
      <c r="B521" s="215" t="s">
        <v>310</v>
      </c>
      <c r="C521" s="215" t="s">
        <v>48</v>
      </c>
      <c r="D521" s="215" t="s">
        <v>44</v>
      </c>
      <c r="E521" s="215" t="s">
        <v>352</v>
      </c>
      <c r="F521" s="215" t="s">
        <v>124</v>
      </c>
      <c r="G521" s="216">
        <v>20490957</v>
      </c>
    </row>
    <row r="522" spans="1:7" ht="15.75">
      <c r="A522" s="214" t="s">
        <v>297</v>
      </c>
      <c r="B522" s="215" t="s">
        <v>310</v>
      </c>
      <c r="C522" s="215" t="s">
        <v>48</v>
      </c>
      <c r="D522" s="215" t="s">
        <v>44</v>
      </c>
      <c r="E522" s="215" t="s">
        <v>352</v>
      </c>
      <c r="F522" s="215" t="s">
        <v>298</v>
      </c>
      <c r="G522" s="216">
        <v>20490957</v>
      </c>
    </row>
    <row r="523" spans="1:7" ht="31.5">
      <c r="A523" s="212" t="s">
        <v>353</v>
      </c>
      <c r="B523" s="205" t="s">
        <v>310</v>
      </c>
      <c r="C523" s="205" t="s">
        <v>48</v>
      </c>
      <c r="D523" s="205" t="s">
        <v>44</v>
      </c>
      <c r="E523" s="205" t="s">
        <v>354</v>
      </c>
      <c r="F523" s="205" t="s">
        <v>12</v>
      </c>
      <c r="G523" s="213">
        <v>296000</v>
      </c>
    </row>
    <row r="524" spans="1:7" ht="31.5">
      <c r="A524" s="214" t="s">
        <v>87</v>
      </c>
      <c r="B524" s="215" t="s">
        <v>310</v>
      </c>
      <c r="C524" s="215" t="s">
        <v>48</v>
      </c>
      <c r="D524" s="215" t="s">
        <v>44</v>
      </c>
      <c r="E524" s="215" t="s">
        <v>354</v>
      </c>
      <c r="F524" s="215" t="s">
        <v>88</v>
      </c>
      <c r="G524" s="216">
        <v>274000</v>
      </c>
    </row>
    <row r="525" spans="1:7" ht="31.5">
      <c r="A525" s="214" t="s">
        <v>89</v>
      </c>
      <c r="B525" s="215" t="s">
        <v>310</v>
      </c>
      <c r="C525" s="215" t="s">
        <v>48</v>
      </c>
      <c r="D525" s="215" t="s">
        <v>44</v>
      </c>
      <c r="E525" s="215" t="s">
        <v>354</v>
      </c>
      <c r="F525" s="215" t="s">
        <v>90</v>
      </c>
      <c r="G525" s="216">
        <v>274000</v>
      </c>
    </row>
    <row r="526" spans="1:7" ht="31.5">
      <c r="A526" s="214" t="s">
        <v>123</v>
      </c>
      <c r="B526" s="215" t="s">
        <v>310</v>
      </c>
      <c r="C526" s="215" t="s">
        <v>48</v>
      </c>
      <c r="D526" s="215" t="s">
        <v>44</v>
      </c>
      <c r="E526" s="215" t="s">
        <v>354</v>
      </c>
      <c r="F526" s="215" t="s">
        <v>124</v>
      </c>
      <c r="G526" s="216">
        <v>22000</v>
      </c>
    </row>
    <row r="527" spans="1:7" ht="15.75">
      <c r="A527" s="214" t="s">
        <v>297</v>
      </c>
      <c r="B527" s="215" t="s">
        <v>310</v>
      </c>
      <c r="C527" s="215" t="s">
        <v>48</v>
      </c>
      <c r="D527" s="215" t="s">
        <v>44</v>
      </c>
      <c r="E527" s="215" t="s">
        <v>354</v>
      </c>
      <c r="F527" s="215" t="s">
        <v>298</v>
      </c>
      <c r="G527" s="216">
        <v>22000</v>
      </c>
    </row>
    <row r="528" spans="1:7" ht="31.5">
      <c r="A528" s="212" t="s">
        <v>355</v>
      </c>
      <c r="B528" s="205" t="s">
        <v>310</v>
      </c>
      <c r="C528" s="205" t="s">
        <v>48</v>
      </c>
      <c r="D528" s="205" t="s">
        <v>44</v>
      </c>
      <c r="E528" s="205" t="s">
        <v>356</v>
      </c>
      <c r="F528" s="205" t="s">
        <v>12</v>
      </c>
      <c r="G528" s="213">
        <v>2786571</v>
      </c>
    </row>
    <row r="529" spans="1:7" ht="31.5">
      <c r="A529" s="214" t="s">
        <v>87</v>
      </c>
      <c r="B529" s="215" t="s">
        <v>310</v>
      </c>
      <c r="C529" s="215" t="s">
        <v>48</v>
      </c>
      <c r="D529" s="215" t="s">
        <v>44</v>
      </c>
      <c r="E529" s="215" t="s">
        <v>356</v>
      </c>
      <c r="F529" s="215" t="s">
        <v>88</v>
      </c>
      <c r="G529" s="216">
        <v>1578167</v>
      </c>
    </row>
    <row r="530" spans="1:7" ht="31.5">
      <c r="A530" s="214" t="s">
        <v>89</v>
      </c>
      <c r="B530" s="215" t="s">
        <v>310</v>
      </c>
      <c r="C530" s="215" t="s">
        <v>48</v>
      </c>
      <c r="D530" s="215" t="s">
        <v>44</v>
      </c>
      <c r="E530" s="215" t="s">
        <v>356</v>
      </c>
      <c r="F530" s="215" t="s">
        <v>90</v>
      </c>
      <c r="G530" s="216">
        <v>1578167</v>
      </c>
    </row>
    <row r="531" spans="1:7" ht="31.5">
      <c r="A531" s="214" t="s">
        <v>123</v>
      </c>
      <c r="B531" s="215" t="s">
        <v>310</v>
      </c>
      <c r="C531" s="215" t="s">
        <v>48</v>
      </c>
      <c r="D531" s="215" t="s">
        <v>44</v>
      </c>
      <c r="E531" s="215" t="s">
        <v>356</v>
      </c>
      <c r="F531" s="215" t="s">
        <v>124</v>
      </c>
      <c r="G531" s="216">
        <v>1208404</v>
      </c>
    </row>
    <row r="532" spans="1:7" ht="15.75">
      <c r="A532" s="214" t="s">
        <v>297</v>
      </c>
      <c r="B532" s="215" t="s">
        <v>310</v>
      </c>
      <c r="C532" s="215" t="s">
        <v>48</v>
      </c>
      <c r="D532" s="215" t="s">
        <v>44</v>
      </c>
      <c r="E532" s="215" t="s">
        <v>356</v>
      </c>
      <c r="F532" s="215" t="s">
        <v>298</v>
      </c>
      <c r="G532" s="216">
        <v>1208404</v>
      </c>
    </row>
    <row r="533" spans="1:7" ht="47.25">
      <c r="A533" s="212" t="s">
        <v>357</v>
      </c>
      <c r="B533" s="205" t="s">
        <v>310</v>
      </c>
      <c r="C533" s="205" t="s">
        <v>48</v>
      </c>
      <c r="D533" s="205" t="s">
        <v>44</v>
      </c>
      <c r="E533" s="205" t="s">
        <v>358</v>
      </c>
      <c r="F533" s="205" t="s">
        <v>12</v>
      </c>
      <c r="G533" s="213">
        <v>1344800</v>
      </c>
    </row>
    <row r="534" spans="1:7" ht="31.5">
      <c r="A534" s="214" t="s">
        <v>87</v>
      </c>
      <c r="B534" s="215" t="s">
        <v>310</v>
      </c>
      <c r="C534" s="215" t="s">
        <v>48</v>
      </c>
      <c r="D534" s="215" t="s">
        <v>44</v>
      </c>
      <c r="E534" s="215" t="s">
        <v>358</v>
      </c>
      <c r="F534" s="215" t="s">
        <v>88</v>
      </c>
      <c r="G534" s="216">
        <v>1344800</v>
      </c>
    </row>
    <row r="535" spans="1:7" ht="31.5">
      <c r="A535" s="214" t="s">
        <v>89</v>
      </c>
      <c r="B535" s="215" t="s">
        <v>310</v>
      </c>
      <c r="C535" s="215" t="s">
        <v>48</v>
      </c>
      <c r="D535" s="215" t="s">
        <v>44</v>
      </c>
      <c r="E535" s="215" t="s">
        <v>358</v>
      </c>
      <c r="F535" s="215" t="s">
        <v>90</v>
      </c>
      <c r="G535" s="216">
        <v>1344800</v>
      </c>
    </row>
    <row r="536" spans="1:7" ht="31.5">
      <c r="A536" s="212" t="s">
        <v>359</v>
      </c>
      <c r="B536" s="205" t="s">
        <v>310</v>
      </c>
      <c r="C536" s="205" t="s">
        <v>48</v>
      </c>
      <c r="D536" s="205" t="s">
        <v>44</v>
      </c>
      <c r="E536" s="205" t="s">
        <v>360</v>
      </c>
      <c r="F536" s="205" t="s">
        <v>12</v>
      </c>
      <c r="G536" s="213">
        <v>17108700</v>
      </c>
    </row>
    <row r="537" spans="1:7" ht="31.5">
      <c r="A537" s="214" t="s">
        <v>87</v>
      </c>
      <c r="B537" s="215" t="s">
        <v>310</v>
      </c>
      <c r="C537" s="215" t="s">
        <v>48</v>
      </c>
      <c r="D537" s="215" t="s">
        <v>44</v>
      </c>
      <c r="E537" s="215" t="s">
        <v>360</v>
      </c>
      <c r="F537" s="215" t="s">
        <v>88</v>
      </c>
      <c r="G537" s="216">
        <v>10204330</v>
      </c>
    </row>
    <row r="538" spans="1:7" ht="31.5">
      <c r="A538" s="214" t="s">
        <v>89</v>
      </c>
      <c r="B538" s="215" t="s">
        <v>310</v>
      </c>
      <c r="C538" s="215" t="s">
        <v>48</v>
      </c>
      <c r="D538" s="215" t="s">
        <v>44</v>
      </c>
      <c r="E538" s="215" t="s">
        <v>360</v>
      </c>
      <c r="F538" s="215" t="s">
        <v>90</v>
      </c>
      <c r="G538" s="216">
        <v>10204330</v>
      </c>
    </row>
    <row r="539" spans="1:7" ht="31.5">
      <c r="A539" s="214" t="s">
        <v>123</v>
      </c>
      <c r="B539" s="215" t="s">
        <v>310</v>
      </c>
      <c r="C539" s="215" t="s">
        <v>48</v>
      </c>
      <c r="D539" s="215" t="s">
        <v>44</v>
      </c>
      <c r="E539" s="215" t="s">
        <v>360</v>
      </c>
      <c r="F539" s="215" t="s">
        <v>124</v>
      </c>
      <c r="G539" s="216">
        <v>6904370</v>
      </c>
    </row>
    <row r="540" spans="1:7" ht="15.75">
      <c r="A540" s="214" t="s">
        <v>297</v>
      </c>
      <c r="B540" s="215" t="s">
        <v>310</v>
      </c>
      <c r="C540" s="215" t="s">
        <v>48</v>
      </c>
      <c r="D540" s="215" t="s">
        <v>44</v>
      </c>
      <c r="E540" s="215" t="s">
        <v>360</v>
      </c>
      <c r="F540" s="215" t="s">
        <v>298</v>
      </c>
      <c r="G540" s="216">
        <v>6904370</v>
      </c>
    </row>
    <row r="541" spans="1:7" ht="47.25">
      <c r="A541" s="212" t="s">
        <v>361</v>
      </c>
      <c r="B541" s="205" t="s">
        <v>310</v>
      </c>
      <c r="C541" s="205" t="s">
        <v>48</v>
      </c>
      <c r="D541" s="205" t="s">
        <v>44</v>
      </c>
      <c r="E541" s="205" t="s">
        <v>362</v>
      </c>
      <c r="F541" s="205" t="s">
        <v>12</v>
      </c>
      <c r="G541" s="213">
        <v>279180500</v>
      </c>
    </row>
    <row r="542" spans="1:7" ht="63">
      <c r="A542" s="214" t="s">
        <v>81</v>
      </c>
      <c r="B542" s="215" t="s">
        <v>310</v>
      </c>
      <c r="C542" s="215" t="s">
        <v>48</v>
      </c>
      <c r="D542" s="215" t="s">
        <v>44</v>
      </c>
      <c r="E542" s="215" t="s">
        <v>362</v>
      </c>
      <c r="F542" s="215" t="s">
        <v>82</v>
      </c>
      <c r="G542" s="216">
        <v>173872000</v>
      </c>
    </row>
    <row r="543" spans="1:7" ht="15.75">
      <c r="A543" s="214" t="s">
        <v>319</v>
      </c>
      <c r="B543" s="215" t="s">
        <v>310</v>
      </c>
      <c r="C543" s="215" t="s">
        <v>48</v>
      </c>
      <c r="D543" s="215" t="s">
        <v>44</v>
      </c>
      <c r="E543" s="215" t="s">
        <v>362</v>
      </c>
      <c r="F543" s="215" t="s">
        <v>320</v>
      </c>
      <c r="G543" s="216">
        <v>173872000</v>
      </c>
    </row>
    <row r="544" spans="1:7" ht="31.5">
      <c r="A544" s="214" t="s">
        <v>87</v>
      </c>
      <c r="B544" s="215" t="s">
        <v>310</v>
      </c>
      <c r="C544" s="215" t="s">
        <v>48</v>
      </c>
      <c r="D544" s="215" t="s">
        <v>44</v>
      </c>
      <c r="E544" s="215" t="s">
        <v>362</v>
      </c>
      <c r="F544" s="215" t="s">
        <v>88</v>
      </c>
      <c r="G544" s="216">
        <v>20912920</v>
      </c>
    </row>
    <row r="545" spans="1:7" ht="31.5">
      <c r="A545" s="214" t="s">
        <v>89</v>
      </c>
      <c r="B545" s="215" t="s">
        <v>310</v>
      </c>
      <c r="C545" s="215" t="s">
        <v>48</v>
      </c>
      <c r="D545" s="215" t="s">
        <v>44</v>
      </c>
      <c r="E545" s="215" t="s">
        <v>362</v>
      </c>
      <c r="F545" s="215" t="s">
        <v>90</v>
      </c>
      <c r="G545" s="216">
        <v>20912920</v>
      </c>
    </row>
    <row r="546" spans="1:7" ht="31.5">
      <c r="A546" s="214" t="s">
        <v>123</v>
      </c>
      <c r="B546" s="215" t="s">
        <v>310</v>
      </c>
      <c r="C546" s="215" t="s">
        <v>48</v>
      </c>
      <c r="D546" s="215" t="s">
        <v>44</v>
      </c>
      <c r="E546" s="215" t="s">
        <v>362</v>
      </c>
      <c r="F546" s="215" t="s">
        <v>124</v>
      </c>
      <c r="G546" s="216">
        <v>84395580</v>
      </c>
    </row>
    <row r="547" spans="1:7" ht="15.75">
      <c r="A547" s="214" t="s">
        <v>297</v>
      </c>
      <c r="B547" s="215" t="s">
        <v>310</v>
      </c>
      <c r="C547" s="215" t="s">
        <v>48</v>
      </c>
      <c r="D547" s="215" t="s">
        <v>44</v>
      </c>
      <c r="E547" s="215" t="s">
        <v>362</v>
      </c>
      <c r="F547" s="215" t="s">
        <v>298</v>
      </c>
      <c r="G547" s="216">
        <v>84395580</v>
      </c>
    </row>
    <row r="548" spans="1:7" ht="47.25">
      <c r="A548" s="212" t="s">
        <v>363</v>
      </c>
      <c r="B548" s="205" t="s">
        <v>310</v>
      </c>
      <c r="C548" s="205" t="s">
        <v>48</v>
      </c>
      <c r="D548" s="205" t="s">
        <v>44</v>
      </c>
      <c r="E548" s="205" t="s">
        <v>364</v>
      </c>
      <c r="F548" s="205" t="s">
        <v>12</v>
      </c>
      <c r="G548" s="213">
        <v>472480</v>
      </c>
    </row>
    <row r="549" spans="1:7" ht="31.5">
      <c r="A549" s="214" t="s">
        <v>87</v>
      </c>
      <c r="B549" s="215" t="s">
        <v>310</v>
      </c>
      <c r="C549" s="215" t="s">
        <v>48</v>
      </c>
      <c r="D549" s="215" t="s">
        <v>44</v>
      </c>
      <c r="E549" s="215" t="s">
        <v>364</v>
      </c>
      <c r="F549" s="215" t="s">
        <v>88</v>
      </c>
      <c r="G549" s="216">
        <v>472480</v>
      </c>
    </row>
    <row r="550" spans="1:7" ht="31.5">
      <c r="A550" s="214" t="s">
        <v>89</v>
      </c>
      <c r="B550" s="215" t="s">
        <v>310</v>
      </c>
      <c r="C550" s="215" t="s">
        <v>48</v>
      </c>
      <c r="D550" s="215" t="s">
        <v>44</v>
      </c>
      <c r="E550" s="215" t="s">
        <v>364</v>
      </c>
      <c r="F550" s="215" t="s">
        <v>90</v>
      </c>
      <c r="G550" s="216">
        <v>472480</v>
      </c>
    </row>
    <row r="551" spans="1:7" ht="47.25">
      <c r="A551" s="212" t="s">
        <v>363</v>
      </c>
      <c r="B551" s="205" t="s">
        <v>310</v>
      </c>
      <c r="C551" s="205" t="s">
        <v>48</v>
      </c>
      <c r="D551" s="205" t="s">
        <v>44</v>
      </c>
      <c r="E551" s="205" t="s">
        <v>365</v>
      </c>
      <c r="F551" s="205" t="s">
        <v>12</v>
      </c>
      <c r="G551" s="213">
        <v>3380000</v>
      </c>
    </row>
    <row r="552" spans="1:7" ht="31.5">
      <c r="A552" s="214" t="s">
        <v>87</v>
      </c>
      <c r="B552" s="215" t="s">
        <v>310</v>
      </c>
      <c r="C552" s="215" t="s">
        <v>48</v>
      </c>
      <c r="D552" s="215" t="s">
        <v>44</v>
      </c>
      <c r="E552" s="215" t="s">
        <v>365</v>
      </c>
      <c r="F552" s="215" t="s">
        <v>88</v>
      </c>
      <c r="G552" s="216">
        <v>3380000</v>
      </c>
    </row>
    <row r="553" spans="1:7" ht="31.5">
      <c r="A553" s="214" t="s">
        <v>89</v>
      </c>
      <c r="B553" s="215" t="s">
        <v>310</v>
      </c>
      <c r="C553" s="215" t="s">
        <v>48</v>
      </c>
      <c r="D553" s="215" t="s">
        <v>44</v>
      </c>
      <c r="E553" s="215" t="s">
        <v>365</v>
      </c>
      <c r="F553" s="215" t="s">
        <v>90</v>
      </c>
      <c r="G553" s="216">
        <v>3380000</v>
      </c>
    </row>
    <row r="554" spans="1:7" ht="31.5">
      <c r="A554" s="212" t="s">
        <v>366</v>
      </c>
      <c r="B554" s="205" t="s">
        <v>310</v>
      </c>
      <c r="C554" s="205" t="s">
        <v>48</v>
      </c>
      <c r="D554" s="205" t="s">
        <v>44</v>
      </c>
      <c r="E554" s="205" t="s">
        <v>367</v>
      </c>
      <c r="F554" s="205" t="s">
        <v>12</v>
      </c>
      <c r="G554" s="213">
        <v>1824537</v>
      </c>
    </row>
    <row r="555" spans="1:7" ht="31.5">
      <c r="A555" s="214" t="s">
        <v>87</v>
      </c>
      <c r="B555" s="215" t="s">
        <v>310</v>
      </c>
      <c r="C555" s="215" t="s">
        <v>48</v>
      </c>
      <c r="D555" s="215" t="s">
        <v>44</v>
      </c>
      <c r="E555" s="215" t="s">
        <v>367</v>
      </c>
      <c r="F555" s="215" t="s">
        <v>88</v>
      </c>
      <c r="G555" s="216">
        <v>1036545</v>
      </c>
    </row>
    <row r="556" spans="1:7" ht="31.5">
      <c r="A556" s="214" t="s">
        <v>89</v>
      </c>
      <c r="B556" s="215" t="s">
        <v>310</v>
      </c>
      <c r="C556" s="215" t="s">
        <v>48</v>
      </c>
      <c r="D556" s="215" t="s">
        <v>44</v>
      </c>
      <c r="E556" s="215" t="s">
        <v>367</v>
      </c>
      <c r="F556" s="215" t="s">
        <v>90</v>
      </c>
      <c r="G556" s="216">
        <v>1036545</v>
      </c>
    </row>
    <row r="557" spans="1:7" ht="31.5">
      <c r="A557" s="214" t="s">
        <v>123</v>
      </c>
      <c r="B557" s="215" t="s">
        <v>310</v>
      </c>
      <c r="C557" s="215" t="s">
        <v>48</v>
      </c>
      <c r="D557" s="215" t="s">
        <v>44</v>
      </c>
      <c r="E557" s="215" t="s">
        <v>367</v>
      </c>
      <c r="F557" s="215" t="s">
        <v>124</v>
      </c>
      <c r="G557" s="216">
        <v>787992</v>
      </c>
    </row>
    <row r="558" spans="1:7" ht="15.75">
      <c r="A558" s="214" t="s">
        <v>297</v>
      </c>
      <c r="B558" s="215" t="s">
        <v>310</v>
      </c>
      <c r="C558" s="215" t="s">
        <v>48</v>
      </c>
      <c r="D558" s="215" t="s">
        <v>44</v>
      </c>
      <c r="E558" s="215" t="s">
        <v>367</v>
      </c>
      <c r="F558" s="215" t="s">
        <v>298</v>
      </c>
      <c r="G558" s="216">
        <v>787992</v>
      </c>
    </row>
    <row r="559" spans="1:7" ht="47.25">
      <c r="A559" s="212" t="s">
        <v>368</v>
      </c>
      <c r="B559" s="205" t="s">
        <v>310</v>
      </c>
      <c r="C559" s="205" t="s">
        <v>48</v>
      </c>
      <c r="D559" s="205" t="s">
        <v>44</v>
      </c>
      <c r="E559" s="205" t="s">
        <v>369</v>
      </c>
      <c r="F559" s="205" t="s">
        <v>12</v>
      </c>
      <c r="G559" s="213">
        <v>450000</v>
      </c>
    </row>
    <row r="560" spans="1:7" ht="31.5">
      <c r="A560" s="214" t="s">
        <v>87</v>
      </c>
      <c r="B560" s="215" t="s">
        <v>310</v>
      </c>
      <c r="C560" s="215" t="s">
        <v>48</v>
      </c>
      <c r="D560" s="215" t="s">
        <v>44</v>
      </c>
      <c r="E560" s="215" t="s">
        <v>369</v>
      </c>
      <c r="F560" s="215" t="s">
        <v>88</v>
      </c>
      <c r="G560" s="216">
        <v>242800</v>
      </c>
    </row>
    <row r="561" spans="1:7" ht="31.5">
      <c r="A561" s="214" t="s">
        <v>89</v>
      </c>
      <c r="B561" s="215" t="s">
        <v>310</v>
      </c>
      <c r="C561" s="215" t="s">
        <v>48</v>
      </c>
      <c r="D561" s="215" t="s">
        <v>44</v>
      </c>
      <c r="E561" s="215" t="s">
        <v>369</v>
      </c>
      <c r="F561" s="215" t="s">
        <v>90</v>
      </c>
      <c r="G561" s="216">
        <v>242800</v>
      </c>
    </row>
    <row r="562" spans="1:7" ht="31.5">
      <c r="A562" s="214" t="s">
        <v>123</v>
      </c>
      <c r="B562" s="215" t="s">
        <v>310</v>
      </c>
      <c r="C562" s="215" t="s">
        <v>48</v>
      </c>
      <c r="D562" s="215" t="s">
        <v>44</v>
      </c>
      <c r="E562" s="215" t="s">
        <v>369</v>
      </c>
      <c r="F562" s="215" t="s">
        <v>124</v>
      </c>
      <c r="G562" s="216">
        <v>207200</v>
      </c>
    </row>
    <row r="563" spans="1:7" ht="15.75">
      <c r="A563" s="214" t="s">
        <v>297</v>
      </c>
      <c r="B563" s="215" t="s">
        <v>310</v>
      </c>
      <c r="C563" s="215" t="s">
        <v>48</v>
      </c>
      <c r="D563" s="215" t="s">
        <v>44</v>
      </c>
      <c r="E563" s="215" t="s">
        <v>369</v>
      </c>
      <c r="F563" s="215" t="s">
        <v>298</v>
      </c>
      <c r="G563" s="216">
        <v>207200</v>
      </c>
    </row>
    <row r="564" spans="1:7" ht="31.5">
      <c r="A564" s="212" t="s">
        <v>370</v>
      </c>
      <c r="B564" s="205" t="s">
        <v>310</v>
      </c>
      <c r="C564" s="205" t="s">
        <v>48</v>
      </c>
      <c r="D564" s="205" t="s">
        <v>44</v>
      </c>
      <c r="E564" s="205" t="s">
        <v>371</v>
      </c>
      <c r="F564" s="205" t="s">
        <v>12</v>
      </c>
      <c r="G564" s="213">
        <v>300000</v>
      </c>
    </row>
    <row r="565" spans="1:7" ht="31.5">
      <c r="A565" s="214" t="s">
        <v>87</v>
      </c>
      <c r="B565" s="215" t="s">
        <v>310</v>
      </c>
      <c r="C565" s="215" t="s">
        <v>48</v>
      </c>
      <c r="D565" s="215" t="s">
        <v>44</v>
      </c>
      <c r="E565" s="215" t="s">
        <v>371</v>
      </c>
      <c r="F565" s="215" t="s">
        <v>88</v>
      </c>
      <c r="G565" s="216">
        <v>300000</v>
      </c>
    </row>
    <row r="566" spans="1:7" ht="31.5">
      <c r="A566" s="214" t="s">
        <v>89</v>
      </c>
      <c r="B566" s="215" t="s">
        <v>310</v>
      </c>
      <c r="C566" s="215" t="s">
        <v>48</v>
      </c>
      <c r="D566" s="215" t="s">
        <v>44</v>
      </c>
      <c r="E566" s="215" t="s">
        <v>371</v>
      </c>
      <c r="F566" s="215" t="s">
        <v>90</v>
      </c>
      <c r="G566" s="216">
        <v>300000</v>
      </c>
    </row>
    <row r="567" spans="1:7" ht="31.5">
      <c r="A567" s="212" t="s">
        <v>273</v>
      </c>
      <c r="B567" s="205" t="s">
        <v>310</v>
      </c>
      <c r="C567" s="205" t="s">
        <v>48</v>
      </c>
      <c r="D567" s="205" t="s">
        <v>44</v>
      </c>
      <c r="E567" s="205" t="s">
        <v>274</v>
      </c>
      <c r="F567" s="205" t="s">
        <v>12</v>
      </c>
      <c r="G567" s="213">
        <v>50000</v>
      </c>
    </row>
    <row r="568" spans="1:7" ht="31.5">
      <c r="A568" s="214" t="s">
        <v>123</v>
      </c>
      <c r="B568" s="215" t="s">
        <v>310</v>
      </c>
      <c r="C568" s="215" t="s">
        <v>48</v>
      </c>
      <c r="D568" s="215" t="s">
        <v>44</v>
      </c>
      <c r="E568" s="215" t="s">
        <v>274</v>
      </c>
      <c r="F568" s="215" t="s">
        <v>124</v>
      </c>
      <c r="G568" s="216">
        <v>50000</v>
      </c>
    </row>
    <row r="569" spans="1:7" ht="15.75">
      <c r="A569" s="214" t="s">
        <v>297</v>
      </c>
      <c r="B569" s="215" t="s">
        <v>310</v>
      </c>
      <c r="C569" s="215" t="s">
        <v>48</v>
      </c>
      <c r="D569" s="215" t="s">
        <v>44</v>
      </c>
      <c r="E569" s="215" t="s">
        <v>274</v>
      </c>
      <c r="F569" s="215" t="s">
        <v>298</v>
      </c>
      <c r="G569" s="216">
        <v>50000</v>
      </c>
    </row>
    <row r="570" spans="1:7" ht="31.5">
      <c r="A570" s="212" t="s">
        <v>372</v>
      </c>
      <c r="B570" s="205" t="s">
        <v>310</v>
      </c>
      <c r="C570" s="205" t="s">
        <v>48</v>
      </c>
      <c r="D570" s="205" t="s">
        <v>44</v>
      </c>
      <c r="E570" s="205" t="s">
        <v>373</v>
      </c>
      <c r="F570" s="205" t="s">
        <v>12</v>
      </c>
      <c r="G570" s="213">
        <v>3127950</v>
      </c>
    </row>
    <row r="571" spans="1:7" ht="31.5">
      <c r="A571" s="214" t="s">
        <v>87</v>
      </c>
      <c r="B571" s="215" t="s">
        <v>310</v>
      </c>
      <c r="C571" s="215" t="s">
        <v>48</v>
      </c>
      <c r="D571" s="215" t="s">
        <v>44</v>
      </c>
      <c r="E571" s="215" t="s">
        <v>373</v>
      </c>
      <c r="F571" s="215" t="s">
        <v>88</v>
      </c>
      <c r="G571" s="216">
        <v>2763150</v>
      </c>
    </row>
    <row r="572" spans="1:7" ht="31.5">
      <c r="A572" s="214" t="s">
        <v>89</v>
      </c>
      <c r="B572" s="215" t="s">
        <v>310</v>
      </c>
      <c r="C572" s="215" t="s">
        <v>48</v>
      </c>
      <c r="D572" s="215" t="s">
        <v>44</v>
      </c>
      <c r="E572" s="215" t="s">
        <v>373</v>
      </c>
      <c r="F572" s="215" t="s">
        <v>90</v>
      </c>
      <c r="G572" s="216">
        <v>2763150</v>
      </c>
    </row>
    <row r="573" spans="1:7" ht="31.5">
      <c r="A573" s="214" t="s">
        <v>123</v>
      </c>
      <c r="B573" s="215" t="s">
        <v>310</v>
      </c>
      <c r="C573" s="215" t="s">
        <v>48</v>
      </c>
      <c r="D573" s="215" t="s">
        <v>44</v>
      </c>
      <c r="E573" s="215" t="s">
        <v>373</v>
      </c>
      <c r="F573" s="215" t="s">
        <v>124</v>
      </c>
      <c r="G573" s="216">
        <v>364800</v>
      </c>
    </row>
    <row r="574" spans="1:7" ht="15.75">
      <c r="A574" s="214" t="s">
        <v>297</v>
      </c>
      <c r="B574" s="215" t="s">
        <v>310</v>
      </c>
      <c r="C574" s="215" t="s">
        <v>48</v>
      </c>
      <c r="D574" s="215" t="s">
        <v>44</v>
      </c>
      <c r="E574" s="215" t="s">
        <v>373</v>
      </c>
      <c r="F574" s="215" t="s">
        <v>298</v>
      </c>
      <c r="G574" s="216">
        <v>364800</v>
      </c>
    </row>
    <row r="575" spans="1:7" ht="31.5">
      <c r="A575" s="212" t="s">
        <v>374</v>
      </c>
      <c r="B575" s="205" t="s">
        <v>310</v>
      </c>
      <c r="C575" s="205" t="s">
        <v>48</v>
      </c>
      <c r="D575" s="205" t="s">
        <v>44</v>
      </c>
      <c r="E575" s="205" t="s">
        <v>375</v>
      </c>
      <c r="F575" s="205" t="s">
        <v>12</v>
      </c>
      <c r="G575" s="213">
        <v>2236200</v>
      </c>
    </row>
    <row r="576" spans="1:7" ht="31.5">
      <c r="A576" s="214" t="s">
        <v>87</v>
      </c>
      <c r="B576" s="215" t="s">
        <v>310</v>
      </c>
      <c r="C576" s="215" t="s">
        <v>48</v>
      </c>
      <c r="D576" s="215" t="s">
        <v>44</v>
      </c>
      <c r="E576" s="215" t="s">
        <v>375</v>
      </c>
      <c r="F576" s="215" t="s">
        <v>88</v>
      </c>
      <c r="G576" s="216">
        <v>1807520</v>
      </c>
    </row>
    <row r="577" spans="1:7" ht="31.5">
      <c r="A577" s="214" t="s">
        <v>89</v>
      </c>
      <c r="B577" s="215" t="s">
        <v>310</v>
      </c>
      <c r="C577" s="215" t="s">
        <v>48</v>
      </c>
      <c r="D577" s="215" t="s">
        <v>44</v>
      </c>
      <c r="E577" s="215" t="s">
        <v>375</v>
      </c>
      <c r="F577" s="215" t="s">
        <v>90</v>
      </c>
      <c r="G577" s="216">
        <v>1807520</v>
      </c>
    </row>
    <row r="578" spans="1:7" ht="31.5">
      <c r="A578" s="214" t="s">
        <v>123</v>
      </c>
      <c r="B578" s="215" t="s">
        <v>310</v>
      </c>
      <c r="C578" s="215" t="s">
        <v>48</v>
      </c>
      <c r="D578" s="215" t="s">
        <v>44</v>
      </c>
      <c r="E578" s="215" t="s">
        <v>375</v>
      </c>
      <c r="F578" s="215" t="s">
        <v>124</v>
      </c>
      <c r="G578" s="216">
        <v>428680</v>
      </c>
    </row>
    <row r="579" spans="1:7" ht="15.75">
      <c r="A579" s="214" t="s">
        <v>297</v>
      </c>
      <c r="B579" s="215" t="s">
        <v>310</v>
      </c>
      <c r="C579" s="215" t="s">
        <v>48</v>
      </c>
      <c r="D579" s="215" t="s">
        <v>44</v>
      </c>
      <c r="E579" s="215" t="s">
        <v>375</v>
      </c>
      <c r="F579" s="215" t="s">
        <v>298</v>
      </c>
      <c r="G579" s="216">
        <v>428680</v>
      </c>
    </row>
    <row r="580" spans="1:7" ht="31.5">
      <c r="A580" s="212" t="s">
        <v>376</v>
      </c>
      <c r="B580" s="205" t="s">
        <v>310</v>
      </c>
      <c r="C580" s="205" t="s">
        <v>48</v>
      </c>
      <c r="D580" s="205" t="s">
        <v>44</v>
      </c>
      <c r="E580" s="205" t="s">
        <v>377</v>
      </c>
      <c r="F580" s="205" t="s">
        <v>12</v>
      </c>
      <c r="G580" s="213">
        <v>1000000</v>
      </c>
    </row>
    <row r="581" spans="1:7" ht="31.5">
      <c r="A581" s="214" t="s">
        <v>87</v>
      </c>
      <c r="B581" s="215" t="s">
        <v>310</v>
      </c>
      <c r="C581" s="215" t="s">
        <v>48</v>
      </c>
      <c r="D581" s="215" t="s">
        <v>44</v>
      </c>
      <c r="E581" s="215" t="s">
        <v>377</v>
      </c>
      <c r="F581" s="215" t="s">
        <v>88</v>
      </c>
      <c r="G581" s="216">
        <v>1000000</v>
      </c>
    </row>
    <row r="582" spans="1:7" ht="31.5">
      <c r="A582" s="214" t="s">
        <v>89</v>
      </c>
      <c r="B582" s="215" t="s">
        <v>310</v>
      </c>
      <c r="C582" s="215" t="s">
        <v>48</v>
      </c>
      <c r="D582" s="215" t="s">
        <v>44</v>
      </c>
      <c r="E582" s="215" t="s">
        <v>377</v>
      </c>
      <c r="F582" s="215" t="s">
        <v>90</v>
      </c>
      <c r="G582" s="216">
        <v>1000000</v>
      </c>
    </row>
    <row r="583" spans="1:7" ht="31.5">
      <c r="A583" s="212" t="s">
        <v>343</v>
      </c>
      <c r="B583" s="205" t="s">
        <v>310</v>
      </c>
      <c r="C583" s="205" t="s">
        <v>48</v>
      </c>
      <c r="D583" s="205" t="s">
        <v>44</v>
      </c>
      <c r="E583" s="205" t="s">
        <v>344</v>
      </c>
      <c r="F583" s="205" t="s">
        <v>12</v>
      </c>
      <c r="G583" s="213">
        <v>330000</v>
      </c>
    </row>
    <row r="584" spans="1:7" ht="31.5">
      <c r="A584" s="214" t="s">
        <v>87</v>
      </c>
      <c r="B584" s="215" t="s">
        <v>310</v>
      </c>
      <c r="C584" s="215" t="s">
        <v>48</v>
      </c>
      <c r="D584" s="215" t="s">
        <v>44</v>
      </c>
      <c r="E584" s="215" t="s">
        <v>344</v>
      </c>
      <c r="F584" s="215" t="s">
        <v>88</v>
      </c>
      <c r="G584" s="216">
        <v>330000</v>
      </c>
    </row>
    <row r="585" spans="1:7" ht="31.5">
      <c r="A585" s="214" t="s">
        <v>89</v>
      </c>
      <c r="B585" s="215" t="s">
        <v>310</v>
      </c>
      <c r="C585" s="215" t="s">
        <v>48</v>
      </c>
      <c r="D585" s="215" t="s">
        <v>44</v>
      </c>
      <c r="E585" s="215" t="s">
        <v>344</v>
      </c>
      <c r="F585" s="215" t="s">
        <v>90</v>
      </c>
      <c r="G585" s="216">
        <v>330000</v>
      </c>
    </row>
    <row r="586" spans="1:7" ht="31.5">
      <c r="A586" s="212" t="s">
        <v>345</v>
      </c>
      <c r="B586" s="205" t="s">
        <v>310</v>
      </c>
      <c r="C586" s="205" t="s">
        <v>48</v>
      </c>
      <c r="D586" s="205" t="s">
        <v>44</v>
      </c>
      <c r="E586" s="205" t="s">
        <v>346</v>
      </c>
      <c r="F586" s="205" t="s">
        <v>12</v>
      </c>
      <c r="G586" s="213">
        <v>3790000</v>
      </c>
    </row>
    <row r="587" spans="1:7" ht="31.5">
      <c r="A587" s="214" t="s">
        <v>87</v>
      </c>
      <c r="B587" s="215" t="s">
        <v>310</v>
      </c>
      <c r="C587" s="215" t="s">
        <v>48</v>
      </c>
      <c r="D587" s="215" t="s">
        <v>44</v>
      </c>
      <c r="E587" s="215" t="s">
        <v>346</v>
      </c>
      <c r="F587" s="215" t="s">
        <v>88</v>
      </c>
      <c r="G587" s="216">
        <v>1750000</v>
      </c>
    </row>
    <row r="588" spans="1:7" ht="31.5">
      <c r="A588" s="214" t="s">
        <v>89</v>
      </c>
      <c r="B588" s="215" t="s">
        <v>310</v>
      </c>
      <c r="C588" s="215" t="s">
        <v>48</v>
      </c>
      <c r="D588" s="215" t="s">
        <v>44</v>
      </c>
      <c r="E588" s="215" t="s">
        <v>346</v>
      </c>
      <c r="F588" s="215" t="s">
        <v>90</v>
      </c>
      <c r="G588" s="216">
        <v>1750000</v>
      </c>
    </row>
    <row r="589" spans="1:7" ht="31.5">
      <c r="A589" s="214" t="s">
        <v>123</v>
      </c>
      <c r="B589" s="215" t="s">
        <v>310</v>
      </c>
      <c r="C589" s="215" t="s">
        <v>48</v>
      </c>
      <c r="D589" s="215" t="s">
        <v>44</v>
      </c>
      <c r="E589" s="215" t="s">
        <v>346</v>
      </c>
      <c r="F589" s="215" t="s">
        <v>124</v>
      </c>
      <c r="G589" s="216">
        <v>2040000</v>
      </c>
    </row>
    <row r="590" spans="1:7" ht="15.75">
      <c r="A590" s="214" t="s">
        <v>297</v>
      </c>
      <c r="B590" s="215" t="s">
        <v>310</v>
      </c>
      <c r="C590" s="215" t="s">
        <v>48</v>
      </c>
      <c r="D590" s="215" t="s">
        <v>44</v>
      </c>
      <c r="E590" s="215" t="s">
        <v>346</v>
      </c>
      <c r="F590" s="215" t="s">
        <v>298</v>
      </c>
      <c r="G590" s="216">
        <v>2040000</v>
      </c>
    </row>
    <row r="591" spans="1:7" ht="15.75">
      <c r="A591" s="211" t="s">
        <v>51</v>
      </c>
      <c r="B591" s="201" t="s">
        <v>310</v>
      </c>
      <c r="C591" s="201" t="s">
        <v>48</v>
      </c>
      <c r="D591" s="201" t="s">
        <v>17</v>
      </c>
      <c r="E591" s="201" t="s">
        <v>12</v>
      </c>
      <c r="F591" s="201" t="s">
        <v>12</v>
      </c>
      <c r="G591" s="210">
        <v>55420540</v>
      </c>
    </row>
    <row r="592" spans="1:7" ht="31.5">
      <c r="A592" s="212" t="s">
        <v>378</v>
      </c>
      <c r="B592" s="205" t="s">
        <v>310</v>
      </c>
      <c r="C592" s="205" t="s">
        <v>48</v>
      </c>
      <c r="D592" s="205" t="s">
        <v>17</v>
      </c>
      <c r="E592" s="205" t="s">
        <v>379</v>
      </c>
      <c r="F592" s="205" t="s">
        <v>12</v>
      </c>
      <c r="G592" s="213">
        <v>42123089</v>
      </c>
    </row>
    <row r="593" spans="1:7" ht="63">
      <c r="A593" s="214" t="s">
        <v>81</v>
      </c>
      <c r="B593" s="215" t="s">
        <v>310</v>
      </c>
      <c r="C593" s="215" t="s">
        <v>48</v>
      </c>
      <c r="D593" s="215" t="s">
        <v>17</v>
      </c>
      <c r="E593" s="215" t="s">
        <v>379</v>
      </c>
      <c r="F593" s="215" t="s">
        <v>82</v>
      </c>
      <c r="G593" s="216">
        <v>38419017</v>
      </c>
    </row>
    <row r="594" spans="1:7" ht="15.75">
      <c r="A594" s="214" t="s">
        <v>319</v>
      </c>
      <c r="B594" s="215" t="s">
        <v>310</v>
      </c>
      <c r="C594" s="215" t="s">
        <v>48</v>
      </c>
      <c r="D594" s="215" t="s">
        <v>17</v>
      </c>
      <c r="E594" s="215" t="s">
        <v>379</v>
      </c>
      <c r="F594" s="215" t="s">
        <v>320</v>
      </c>
      <c r="G594" s="216">
        <v>38419017</v>
      </c>
    </row>
    <row r="595" spans="1:7" ht="31.5">
      <c r="A595" s="214" t="s">
        <v>87</v>
      </c>
      <c r="B595" s="215" t="s">
        <v>310</v>
      </c>
      <c r="C595" s="215" t="s">
        <v>48</v>
      </c>
      <c r="D595" s="215" t="s">
        <v>17</v>
      </c>
      <c r="E595" s="215" t="s">
        <v>379</v>
      </c>
      <c r="F595" s="215" t="s">
        <v>88</v>
      </c>
      <c r="G595" s="216">
        <v>3458777</v>
      </c>
    </row>
    <row r="596" spans="1:7" ht="31.5">
      <c r="A596" s="214" t="s">
        <v>89</v>
      </c>
      <c r="B596" s="215" t="s">
        <v>310</v>
      </c>
      <c r="C596" s="215" t="s">
        <v>48</v>
      </c>
      <c r="D596" s="215" t="s">
        <v>17</v>
      </c>
      <c r="E596" s="215" t="s">
        <v>379</v>
      </c>
      <c r="F596" s="215" t="s">
        <v>90</v>
      </c>
      <c r="G596" s="216">
        <v>3458777</v>
      </c>
    </row>
    <row r="597" spans="1:7" ht="15.75">
      <c r="A597" s="214" t="s">
        <v>101</v>
      </c>
      <c r="B597" s="215" t="s">
        <v>310</v>
      </c>
      <c r="C597" s="215" t="s">
        <v>48</v>
      </c>
      <c r="D597" s="215" t="s">
        <v>17</v>
      </c>
      <c r="E597" s="215" t="s">
        <v>379</v>
      </c>
      <c r="F597" s="215" t="s">
        <v>102</v>
      </c>
      <c r="G597" s="216">
        <v>245295</v>
      </c>
    </row>
    <row r="598" spans="1:7" ht="15.75">
      <c r="A598" s="214" t="s">
        <v>103</v>
      </c>
      <c r="B598" s="215" t="s">
        <v>310</v>
      </c>
      <c r="C598" s="215" t="s">
        <v>48</v>
      </c>
      <c r="D598" s="215" t="s">
        <v>17</v>
      </c>
      <c r="E598" s="215" t="s">
        <v>379</v>
      </c>
      <c r="F598" s="215" t="s">
        <v>104</v>
      </c>
      <c r="G598" s="216">
        <v>245295</v>
      </c>
    </row>
    <row r="599" spans="1:7" ht="31.5">
      <c r="A599" s="212" t="s">
        <v>380</v>
      </c>
      <c r="B599" s="205" t="s">
        <v>310</v>
      </c>
      <c r="C599" s="205" t="s">
        <v>48</v>
      </c>
      <c r="D599" s="205" t="s">
        <v>17</v>
      </c>
      <c r="E599" s="205" t="s">
        <v>381</v>
      </c>
      <c r="F599" s="205" t="s">
        <v>12</v>
      </c>
      <c r="G599" s="213">
        <v>6823136</v>
      </c>
    </row>
    <row r="600" spans="1:7" ht="31.5">
      <c r="A600" s="214" t="s">
        <v>123</v>
      </c>
      <c r="B600" s="215" t="s">
        <v>310</v>
      </c>
      <c r="C600" s="215" t="s">
        <v>48</v>
      </c>
      <c r="D600" s="215" t="s">
        <v>17</v>
      </c>
      <c r="E600" s="215" t="s">
        <v>381</v>
      </c>
      <c r="F600" s="215" t="s">
        <v>124</v>
      </c>
      <c r="G600" s="216">
        <v>6823136</v>
      </c>
    </row>
    <row r="601" spans="1:7" ht="15.75">
      <c r="A601" s="214" t="s">
        <v>297</v>
      </c>
      <c r="B601" s="215" t="s">
        <v>310</v>
      </c>
      <c r="C601" s="215" t="s">
        <v>48</v>
      </c>
      <c r="D601" s="215" t="s">
        <v>17</v>
      </c>
      <c r="E601" s="215" t="s">
        <v>381</v>
      </c>
      <c r="F601" s="215" t="s">
        <v>298</v>
      </c>
      <c r="G601" s="216">
        <v>6823136</v>
      </c>
    </row>
    <row r="602" spans="1:7" ht="31.5">
      <c r="A602" s="212" t="s">
        <v>382</v>
      </c>
      <c r="B602" s="205" t="s">
        <v>310</v>
      </c>
      <c r="C602" s="205" t="s">
        <v>48</v>
      </c>
      <c r="D602" s="205" t="s">
        <v>17</v>
      </c>
      <c r="E602" s="205" t="s">
        <v>383</v>
      </c>
      <c r="F602" s="205" t="s">
        <v>12</v>
      </c>
      <c r="G602" s="213">
        <v>465134</v>
      </c>
    </row>
    <row r="603" spans="1:7" ht="31.5">
      <c r="A603" s="214" t="s">
        <v>87</v>
      </c>
      <c r="B603" s="215" t="s">
        <v>310</v>
      </c>
      <c r="C603" s="215" t="s">
        <v>48</v>
      </c>
      <c r="D603" s="215" t="s">
        <v>17</v>
      </c>
      <c r="E603" s="215" t="s">
        <v>383</v>
      </c>
      <c r="F603" s="215" t="s">
        <v>88</v>
      </c>
      <c r="G603" s="216">
        <v>465134</v>
      </c>
    </row>
    <row r="604" spans="1:7" ht="31.5">
      <c r="A604" s="214" t="s">
        <v>89</v>
      </c>
      <c r="B604" s="215" t="s">
        <v>310</v>
      </c>
      <c r="C604" s="215" t="s">
        <v>48</v>
      </c>
      <c r="D604" s="215" t="s">
        <v>17</v>
      </c>
      <c r="E604" s="215" t="s">
        <v>383</v>
      </c>
      <c r="F604" s="215" t="s">
        <v>90</v>
      </c>
      <c r="G604" s="216">
        <v>465134</v>
      </c>
    </row>
    <row r="605" spans="1:7" ht="31.5">
      <c r="A605" s="212" t="s">
        <v>384</v>
      </c>
      <c r="B605" s="205" t="s">
        <v>310</v>
      </c>
      <c r="C605" s="205" t="s">
        <v>48</v>
      </c>
      <c r="D605" s="205" t="s">
        <v>17</v>
      </c>
      <c r="E605" s="205" t="s">
        <v>385</v>
      </c>
      <c r="F605" s="205" t="s">
        <v>12</v>
      </c>
      <c r="G605" s="213">
        <v>200000</v>
      </c>
    </row>
    <row r="606" spans="1:7" ht="31.5">
      <c r="A606" s="214" t="s">
        <v>87</v>
      </c>
      <c r="B606" s="215" t="s">
        <v>310</v>
      </c>
      <c r="C606" s="215" t="s">
        <v>48</v>
      </c>
      <c r="D606" s="215" t="s">
        <v>17</v>
      </c>
      <c r="E606" s="215" t="s">
        <v>385</v>
      </c>
      <c r="F606" s="215" t="s">
        <v>88</v>
      </c>
      <c r="G606" s="216">
        <v>200000</v>
      </c>
    </row>
    <row r="607" spans="1:7" ht="31.5">
      <c r="A607" s="214" t="s">
        <v>89</v>
      </c>
      <c r="B607" s="215" t="s">
        <v>310</v>
      </c>
      <c r="C607" s="215" t="s">
        <v>48</v>
      </c>
      <c r="D607" s="215" t="s">
        <v>17</v>
      </c>
      <c r="E607" s="215" t="s">
        <v>385</v>
      </c>
      <c r="F607" s="215" t="s">
        <v>90</v>
      </c>
      <c r="G607" s="216">
        <v>200000</v>
      </c>
    </row>
    <row r="608" spans="1:7" ht="47.25">
      <c r="A608" s="212" t="s">
        <v>386</v>
      </c>
      <c r="B608" s="205" t="s">
        <v>310</v>
      </c>
      <c r="C608" s="205" t="s">
        <v>48</v>
      </c>
      <c r="D608" s="205" t="s">
        <v>17</v>
      </c>
      <c r="E608" s="205" t="s">
        <v>387</v>
      </c>
      <c r="F608" s="205" t="s">
        <v>12</v>
      </c>
      <c r="G608" s="213">
        <v>3876301</v>
      </c>
    </row>
    <row r="609" spans="1:7" ht="63">
      <c r="A609" s="214" t="s">
        <v>81</v>
      </c>
      <c r="B609" s="215" t="s">
        <v>310</v>
      </c>
      <c r="C609" s="215" t="s">
        <v>48</v>
      </c>
      <c r="D609" s="215" t="s">
        <v>17</v>
      </c>
      <c r="E609" s="215" t="s">
        <v>387</v>
      </c>
      <c r="F609" s="215" t="s">
        <v>82</v>
      </c>
      <c r="G609" s="216">
        <v>3638972</v>
      </c>
    </row>
    <row r="610" spans="1:7" ht="15.75">
      <c r="A610" s="214" t="s">
        <v>319</v>
      </c>
      <c r="B610" s="215" t="s">
        <v>310</v>
      </c>
      <c r="C610" s="215" t="s">
        <v>48</v>
      </c>
      <c r="D610" s="215" t="s">
        <v>17</v>
      </c>
      <c r="E610" s="215" t="s">
        <v>387</v>
      </c>
      <c r="F610" s="215" t="s">
        <v>320</v>
      </c>
      <c r="G610" s="216">
        <v>3638972</v>
      </c>
    </row>
    <row r="611" spans="1:7" ht="31.5">
      <c r="A611" s="214" t="s">
        <v>123</v>
      </c>
      <c r="B611" s="215" t="s">
        <v>310</v>
      </c>
      <c r="C611" s="215" t="s">
        <v>48</v>
      </c>
      <c r="D611" s="215" t="s">
        <v>17</v>
      </c>
      <c r="E611" s="215" t="s">
        <v>387</v>
      </c>
      <c r="F611" s="215" t="s">
        <v>124</v>
      </c>
      <c r="G611" s="216">
        <v>237329</v>
      </c>
    </row>
    <row r="612" spans="1:7" ht="15.75">
      <c r="A612" s="214" t="s">
        <v>297</v>
      </c>
      <c r="B612" s="215" t="s">
        <v>310</v>
      </c>
      <c r="C612" s="215" t="s">
        <v>48</v>
      </c>
      <c r="D612" s="215" t="s">
        <v>17</v>
      </c>
      <c r="E612" s="215" t="s">
        <v>387</v>
      </c>
      <c r="F612" s="215" t="s">
        <v>298</v>
      </c>
      <c r="G612" s="216">
        <v>237329</v>
      </c>
    </row>
    <row r="613" spans="1:7" ht="31.5">
      <c r="A613" s="212" t="s">
        <v>388</v>
      </c>
      <c r="B613" s="205" t="s">
        <v>310</v>
      </c>
      <c r="C613" s="205" t="s">
        <v>48</v>
      </c>
      <c r="D613" s="205" t="s">
        <v>17</v>
      </c>
      <c r="E613" s="205" t="s">
        <v>389</v>
      </c>
      <c r="F613" s="205" t="s">
        <v>12</v>
      </c>
      <c r="G613" s="213">
        <v>481000</v>
      </c>
    </row>
    <row r="614" spans="1:7" ht="31.5">
      <c r="A614" s="214" t="s">
        <v>87</v>
      </c>
      <c r="B614" s="215" t="s">
        <v>310</v>
      </c>
      <c r="C614" s="215" t="s">
        <v>48</v>
      </c>
      <c r="D614" s="215" t="s">
        <v>17</v>
      </c>
      <c r="E614" s="215" t="s">
        <v>389</v>
      </c>
      <c r="F614" s="215" t="s">
        <v>88</v>
      </c>
      <c r="G614" s="216">
        <v>481000</v>
      </c>
    </row>
    <row r="615" spans="1:7" ht="31.5">
      <c r="A615" s="214" t="s">
        <v>89</v>
      </c>
      <c r="B615" s="215" t="s">
        <v>310</v>
      </c>
      <c r="C615" s="215" t="s">
        <v>48</v>
      </c>
      <c r="D615" s="215" t="s">
        <v>17</v>
      </c>
      <c r="E615" s="215" t="s">
        <v>389</v>
      </c>
      <c r="F615" s="215" t="s">
        <v>90</v>
      </c>
      <c r="G615" s="216">
        <v>481000</v>
      </c>
    </row>
    <row r="616" spans="1:7" ht="31.5">
      <c r="A616" s="212" t="s">
        <v>390</v>
      </c>
      <c r="B616" s="205" t="s">
        <v>310</v>
      </c>
      <c r="C616" s="205" t="s">
        <v>48</v>
      </c>
      <c r="D616" s="205" t="s">
        <v>17</v>
      </c>
      <c r="E616" s="205" t="s">
        <v>391</v>
      </c>
      <c r="F616" s="205" t="s">
        <v>12</v>
      </c>
      <c r="G616" s="213">
        <v>48100</v>
      </c>
    </row>
    <row r="617" spans="1:7" ht="31.5">
      <c r="A617" s="214" t="s">
        <v>87</v>
      </c>
      <c r="B617" s="215" t="s">
        <v>310</v>
      </c>
      <c r="C617" s="215" t="s">
        <v>48</v>
      </c>
      <c r="D617" s="215" t="s">
        <v>17</v>
      </c>
      <c r="E617" s="215" t="s">
        <v>391</v>
      </c>
      <c r="F617" s="215" t="s">
        <v>88</v>
      </c>
      <c r="G617" s="216">
        <v>48100</v>
      </c>
    </row>
    <row r="618" spans="1:7" ht="31.5">
      <c r="A618" s="214" t="s">
        <v>89</v>
      </c>
      <c r="B618" s="215" t="s">
        <v>310</v>
      </c>
      <c r="C618" s="215" t="s">
        <v>48</v>
      </c>
      <c r="D618" s="215" t="s">
        <v>17</v>
      </c>
      <c r="E618" s="215" t="s">
        <v>391</v>
      </c>
      <c r="F618" s="215" t="s">
        <v>90</v>
      </c>
      <c r="G618" s="216">
        <v>48100</v>
      </c>
    </row>
    <row r="619" spans="1:7" ht="63">
      <c r="A619" s="212" t="s">
        <v>275</v>
      </c>
      <c r="B619" s="205" t="s">
        <v>310</v>
      </c>
      <c r="C619" s="205" t="s">
        <v>48</v>
      </c>
      <c r="D619" s="205" t="s">
        <v>17</v>
      </c>
      <c r="E619" s="205" t="s">
        <v>276</v>
      </c>
      <c r="F619" s="205" t="s">
        <v>12</v>
      </c>
      <c r="G619" s="213">
        <v>70000</v>
      </c>
    </row>
    <row r="620" spans="1:7" ht="31.5">
      <c r="A620" s="214" t="s">
        <v>87</v>
      </c>
      <c r="B620" s="215" t="s">
        <v>310</v>
      </c>
      <c r="C620" s="215" t="s">
        <v>48</v>
      </c>
      <c r="D620" s="215" t="s">
        <v>17</v>
      </c>
      <c r="E620" s="215" t="s">
        <v>276</v>
      </c>
      <c r="F620" s="215" t="s">
        <v>88</v>
      </c>
      <c r="G620" s="216">
        <v>70000</v>
      </c>
    </row>
    <row r="621" spans="1:7" ht="31.5">
      <c r="A621" s="214" t="s">
        <v>89</v>
      </c>
      <c r="B621" s="215" t="s">
        <v>310</v>
      </c>
      <c r="C621" s="215" t="s">
        <v>48</v>
      </c>
      <c r="D621" s="215" t="s">
        <v>17</v>
      </c>
      <c r="E621" s="215" t="s">
        <v>276</v>
      </c>
      <c r="F621" s="215" t="s">
        <v>90</v>
      </c>
      <c r="G621" s="216">
        <v>70000</v>
      </c>
    </row>
    <row r="622" spans="1:7" ht="63">
      <c r="A622" s="212" t="s">
        <v>277</v>
      </c>
      <c r="B622" s="205" t="s">
        <v>310</v>
      </c>
      <c r="C622" s="205" t="s">
        <v>48</v>
      </c>
      <c r="D622" s="205" t="s">
        <v>17</v>
      </c>
      <c r="E622" s="205" t="s">
        <v>278</v>
      </c>
      <c r="F622" s="205" t="s">
        <v>12</v>
      </c>
      <c r="G622" s="213">
        <v>7000</v>
      </c>
    </row>
    <row r="623" spans="1:7" ht="31.5">
      <c r="A623" s="214" t="s">
        <v>87</v>
      </c>
      <c r="B623" s="215" t="s">
        <v>310</v>
      </c>
      <c r="C623" s="215" t="s">
        <v>48</v>
      </c>
      <c r="D623" s="215" t="s">
        <v>17</v>
      </c>
      <c r="E623" s="215" t="s">
        <v>278</v>
      </c>
      <c r="F623" s="215" t="s">
        <v>88</v>
      </c>
      <c r="G623" s="216">
        <v>7000</v>
      </c>
    </row>
    <row r="624" spans="1:7" ht="31.5">
      <c r="A624" s="214" t="s">
        <v>89</v>
      </c>
      <c r="B624" s="215" t="s">
        <v>310</v>
      </c>
      <c r="C624" s="215" t="s">
        <v>48</v>
      </c>
      <c r="D624" s="215" t="s">
        <v>17</v>
      </c>
      <c r="E624" s="215" t="s">
        <v>278</v>
      </c>
      <c r="F624" s="215" t="s">
        <v>90</v>
      </c>
      <c r="G624" s="216">
        <v>7000</v>
      </c>
    </row>
    <row r="625" spans="1:7" ht="31.5">
      <c r="A625" s="212" t="s">
        <v>372</v>
      </c>
      <c r="B625" s="205" t="s">
        <v>310</v>
      </c>
      <c r="C625" s="205" t="s">
        <v>48</v>
      </c>
      <c r="D625" s="205" t="s">
        <v>17</v>
      </c>
      <c r="E625" s="205" t="s">
        <v>373</v>
      </c>
      <c r="F625" s="205" t="s">
        <v>12</v>
      </c>
      <c r="G625" s="213">
        <v>275400</v>
      </c>
    </row>
    <row r="626" spans="1:7" ht="31.5">
      <c r="A626" s="214" t="s">
        <v>87</v>
      </c>
      <c r="B626" s="215" t="s">
        <v>310</v>
      </c>
      <c r="C626" s="215" t="s">
        <v>48</v>
      </c>
      <c r="D626" s="215" t="s">
        <v>17</v>
      </c>
      <c r="E626" s="215" t="s">
        <v>373</v>
      </c>
      <c r="F626" s="215" t="s">
        <v>88</v>
      </c>
      <c r="G626" s="216">
        <v>239400</v>
      </c>
    </row>
    <row r="627" spans="1:7" ht="31.5">
      <c r="A627" s="214" t="s">
        <v>89</v>
      </c>
      <c r="B627" s="215" t="s">
        <v>310</v>
      </c>
      <c r="C627" s="215" t="s">
        <v>48</v>
      </c>
      <c r="D627" s="215" t="s">
        <v>17</v>
      </c>
      <c r="E627" s="215" t="s">
        <v>373</v>
      </c>
      <c r="F627" s="215" t="s">
        <v>90</v>
      </c>
      <c r="G627" s="216">
        <v>239400</v>
      </c>
    </row>
    <row r="628" spans="1:7" ht="31.5">
      <c r="A628" s="214" t="s">
        <v>123</v>
      </c>
      <c r="B628" s="215" t="s">
        <v>310</v>
      </c>
      <c r="C628" s="215" t="s">
        <v>48</v>
      </c>
      <c r="D628" s="215" t="s">
        <v>17</v>
      </c>
      <c r="E628" s="215" t="s">
        <v>373</v>
      </c>
      <c r="F628" s="215" t="s">
        <v>124</v>
      </c>
      <c r="G628" s="216">
        <v>36000</v>
      </c>
    </row>
    <row r="629" spans="1:7" ht="15.75">
      <c r="A629" s="214" t="s">
        <v>297</v>
      </c>
      <c r="B629" s="215" t="s">
        <v>310</v>
      </c>
      <c r="C629" s="215" t="s">
        <v>48</v>
      </c>
      <c r="D629" s="215" t="s">
        <v>17</v>
      </c>
      <c r="E629" s="215" t="s">
        <v>373</v>
      </c>
      <c r="F629" s="215" t="s">
        <v>298</v>
      </c>
      <c r="G629" s="216">
        <v>36000</v>
      </c>
    </row>
    <row r="630" spans="1:7" ht="31.5">
      <c r="A630" s="212" t="s">
        <v>374</v>
      </c>
      <c r="B630" s="205" t="s">
        <v>310</v>
      </c>
      <c r="C630" s="205" t="s">
        <v>48</v>
      </c>
      <c r="D630" s="205" t="s">
        <v>17</v>
      </c>
      <c r="E630" s="205" t="s">
        <v>375</v>
      </c>
      <c r="F630" s="205" t="s">
        <v>12</v>
      </c>
      <c r="G630" s="213">
        <v>491380</v>
      </c>
    </row>
    <row r="631" spans="1:7" ht="31.5">
      <c r="A631" s="214" t="s">
        <v>87</v>
      </c>
      <c r="B631" s="215" t="s">
        <v>310</v>
      </c>
      <c r="C631" s="215" t="s">
        <v>48</v>
      </c>
      <c r="D631" s="215" t="s">
        <v>17</v>
      </c>
      <c r="E631" s="215" t="s">
        <v>375</v>
      </c>
      <c r="F631" s="215" t="s">
        <v>88</v>
      </c>
      <c r="G631" s="216">
        <v>410820</v>
      </c>
    </row>
    <row r="632" spans="1:7" ht="31.5">
      <c r="A632" s="214" t="s">
        <v>89</v>
      </c>
      <c r="B632" s="215" t="s">
        <v>310</v>
      </c>
      <c r="C632" s="215" t="s">
        <v>48</v>
      </c>
      <c r="D632" s="215" t="s">
        <v>17</v>
      </c>
      <c r="E632" s="215" t="s">
        <v>375</v>
      </c>
      <c r="F632" s="215" t="s">
        <v>90</v>
      </c>
      <c r="G632" s="216">
        <v>410820</v>
      </c>
    </row>
    <row r="633" spans="1:7" ht="31.5">
      <c r="A633" s="214" t="s">
        <v>123</v>
      </c>
      <c r="B633" s="215" t="s">
        <v>310</v>
      </c>
      <c r="C633" s="215" t="s">
        <v>48</v>
      </c>
      <c r="D633" s="215" t="s">
        <v>17</v>
      </c>
      <c r="E633" s="215" t="s">
        <v>375</v>
      </c>
      <c r="F633" s="215" t="s">
        <v>124</v>
      </c>
      <c r="G633" s="216">
        <v>80560</v>
      </c>
    </row>
    <row r="634" spans="1:7" ht="15.75">
      <c r="A634" s="214" t="s">
        <v>297</v>
      </c>
      <c r="B634" s="215" t="s">
        <v>310</v>
      </c>
      <c r="C634" s="215" t="s">
        <v>48</v>
      </c>
      <c r="D634" s="215" t="s">
        <v>17</v>
      </c>
      <c r="E634" s="215" t="s">
        <v>375</v>
      </c>
      <c r="F634" s="215" t="s">
        <v>298</v>
      </c>
      <c r="G634" s="216">
        <v>80560</v>
      </c>
    </row>
    <row r="635" spans="1:7" ht="31.5">
      <c r="A635" s="212" t="s">
        <v>345</v>
      </c>
      <c r="B635" s="205" t="s">
        <v>310</v>
      </c>
      <c r="C635" s="205" t="s">
        <v>48</v>
      </c>
      <c r="D635" s="205" t="s">
        <v>17</v>
      </c>
      <c r="E635" s="205" t="s">
        <v>346</v>
      </c>
      <c r="F635" s="205" t="s">
        <v>12</v>
      </c>
      <c r="G635" s="213">
        <v>560000</v>
      </c>
    </row>
    <row r="636" spans="1:7" ht="31.5">
      <c r="A636" s="214" t="s">
        <v>87</v>
      </c>
      <c r="B636" s="215" t="s">
        <v>310</v>
      </c>
      <c r="C636" s="215" t="s">
        <v>48</v>
      </c>
      <c r="D636" s="215" t="s">
        <v>17</v>
      </c>
      <c r="E636" s="215" t="s">
        <v>346</v>
      </c>
      <c r="F636" s="215" t="s">
        <v>88</v>
      </c>
      <c r="G636" s="216">
        <v>160000</v>
      </c>
    </row>
    <row r="637" spans="1:7" ht="31.5">
      <c r="A637" s="214" t="s">
        <v>89</v>
      </c>
      <c r="B637" s="215" t="s">
        <v>310</v>
      </c>
      <c r="C637" s="215" t="s">
        <v>48</v>
      </c>
      <c r="D637" s="215" t="s">
        <v>17</v>
      </c>
      <c r="E637" s="215" t="s">
        <v>346</v>
      </c>
      <c r="F637" s="215" t="s">
        <v>90</v>
      </c>
      <c r="G637" s="216">
        <v>160000</v>
      </c>
    </row>
    <row r="638" spans="1:7" ht="31.5">
      <c r="A638" s="214" t="s">
        <v>123</v>
      </c>
      <c r="B638" s="215" t="s">
        <v>310</v>
      </c>
      <c r="C638" s="215" t="s">
        <v>48</v>
      </c>
      <c r="D638" s="215" t="s">
        <v>17</v>
      </c>
      <c r="E638" s="215" t="s">
        <v>346</v>
      </c>
      <c r="F638" s="215" t="s">
        <v>124</v>
      </c>
      <c r="G638" s="216">
        <v>400000</v>
      </c>
    </row>
    <row r="639" spans="1:7" ht="15.75">
      <c r="A639" s="214" t="s">
        <v>297</v>
      </c>
      <c r="B639" s="215" t="s">
        <v>310</v>
      </c>
      <c r="C639" s="215" t="s">
        <v>48</v>
      </c>
      <c r="D639" s="215" t="s">
        <v>17</v>
      </c>
      <c r="E639" s="215" t="s">
        <v>346</v>
      </c>
      <c r="F639" s="215" t="s">
        <v>298</v>
      </c>
      <c r="G639" s="216">
        <v>400000</v>
      </c>
    </row>
    <row r="640" spans="1:7" ht="15.75">
      <c r="A640" s="211" t="s">
        <v>52</v>
      </c>
      <c r="B640" s="201" t="s">
        <v>310</v>
      </c>
      <c r="C640" s="201" t="s">
        <v>48</v>
      </c>
      <c r="D640" s="201" t="s">
        <v>48</v>
      </c>
      <c r="E640" s="201" t="s">
        <v>12</v>
      </c>
      <c r="F640" s="201" t="s">
        <v>12</v>
      </c>
      <c r="G640" s="210">
        <v>11502301</v>
      </c>
    </row>
    <row r="641" spans="1:7" ht="31.5">
      <c r="A641" s="212" t="s">
        <v>392</v>
      </c>
      <c r="B641" s="205" t="s">
        <v>310</v>
      </c>
      <c r="C641" s="205" t="s">
        <v>48</v>
      </c>
      <c r="D641" s="205" t="s">
        <v>48</v>
      </c>
      <c r="E641" s="205" t="s">
        <v>393</v>
      </c>
      <c r="F641" s="205" t="s">
        <v>12</v>
      </c>
      <c r="G641" s="213">
        <v>1516881</v>
      </c>
    </row>
    <row r="642" spans="1:7" ht="63">
      <c r="A642" s="214" t="s">
        <v>81</v>
      </c>
      <c r="B642" s="215" t="s">
        <v>310</v>
      </c>
      <c r="C642" s="215" t="s">
        <v>48</v>
      </c>
      <c r="D642" s="215" t="s">
        <v>48</v>
      </c>
      <c r="E642" s="215" t="s">
        <v>393</v>
      </c>
      <c r="F642" s="215" t="s">
        <v>82</v>
      </c>
      <c r="G642" s="216">
        <v>535179</v>
      </c>
    </row>
    <row r="643" spans="1:7" ht="15.75">
      <c r="A643" s="214" t="s">
        <v>319</v>
      </c>
      <c r="B643" s="215" t="s">
        <v>310</v>
      </c>
      <c r="C643" s="215" t="s">
        <v>48</v>
      </c>
      <c r="D643" s="215" t="s">
        <v>48</v>
      </c>
      <c r="E643" s="215" t="s">
        <v>393</v>
      </c>
      <c r="F643" s="215" t="s">
        <v>320</v>
      </c>
      <c r="G643" s="216">
        <v>535179</v>
      </c>
    </row>
    <row r="644" spans="1:7" ht="31.5">
      <c r="A644" s="214" t="s">
        <v>87</v>
      </c>
      <c r="B644" s="215" t="s">
        <v>310</v>
      </c>
      <c r="C644" s="215" t="s">
        <v>48</v>
      </c>
      <c r="D644" s="215" t="s">
        <v>48</v>
      </c>
      <c r="E644" s="215" t="s">
        <v>393</v>
      </c>
      <c r="F644" s="215" t="s">
        <v>88</v>
      </c>
      <c r="G644" s="216">
        <v>981702</v>
      </c>
    </row>
    <row r="645" spans="1:7" ht="31.5">
      <c r="A645" s="214" t="s">
        <v>89</v>
      </c>
      <c r="B645" s="215" t="s">
        <v>310</v>
      </c>
      <c r="C645" s="215" t="s">
        <v>48</v>
      </c>
      <c r="D645" s="215" t="s">
        <v>48</v>
      </c>
      <c r="E645" s="215" t="s">
        <v>393</v>
      </c>
      <c r="F645" s="215" t="s">
        <v>90</v>
      </c>
      <c r="G645" s="216">
        <v>981702</v>
      </c>
    </row>
    <row r="646" spans="1:7" ht="31.5">
      <c r="A646" s="212" t="s">
        <v>394</v>
      </c>
      <c r="B646" s="205" t="s">
        <v>310</v>
      </c>
      <c r="C646" s="205" t="s">
        <v>48</v>
      </c>
      <c r="D646" s="205" t="s">
        <v>48</v>
      </c>
      <c r="E646" s="205" t="s">
        <v>395</v>
      </c>
      <c r="F646" s="205" t="s">
        <v>12</v>
      </c>
      <c r="G646" s="213">
        <v>237500</v>
      </c>
    </row>
    <row r="647" spans="1:7" ht="31.5">
      <c r="A647" s="214" t="s">
        <v>87</v>
      </c>
      <c r="B647" s="215" t="s">
        <v>310</v>
      </c>
      <c r="C647" s="215" t="s">
        <v>48</v>
      </c>
      <c r="D647" s="215" t="s">
        <v>48</v>
      </c>
      <c r="E647" s="215" t="s">
        <v>395</v>
      </c>
      <c r="F647" s="215" t="s">
        <v>88</v>
      </c>
      <c r="G647" s="216">
        <v>237500</v>
      </c>
    </row>
    <row r="648" spans="1:7" ht="31.5">
      <c r="A648" s="214" t="s">
        <v>89</v>
      </c>
      <c r="B648" s="215" t="s">
        <v>310</v>
      </c>
      <c r="C648" s="215" t="s">
        <v>48</v>
      </c>
      <c r="D648" s="215" t="s">
        <v>48</v>
      </c>
      <c r="E648" s="215" t="s">
        <v>395</v>
      </c>
      <c r="F648" s="215" t="s">
        <v>90</v>
      </c>
      <c r="G648" s="216">
        <v>237500</v>
      </c>
    </row>
    <row r="649" spans="1:7" ht="31.5">
      <c r="A649" s="212" t="s">
        <v>396</v>
      </c>
      <c r="B649" s="205" t="s">
        <v>310</v>
      </c>
      <c r="C649" s="205" t="s">
        <v>48</v>
      </c>
      <c r="D649" s="205" t="s">
        <v>48</v>
      </c>
      <c r="E649" s="205" t="s">
        <v>397</v>
      </c>
      <c r="F649" s="205" t="s">
        <v>12</v>
      </c>
      <c r="G649" s="213">
        <v>204909</v>
      </c>
    </row>
    <row r="650" spans="1:7" ht="31.5">
      <c r="A650" s="214" t="s">
        <v>87</v>
      </c>
      <c r="B650" s="215" t="s">
        <v>310</v>
      </c>
      <c r="C650" s="215" t="s">
        <v>48</v>
      </c>
      <c r="D650" s="215" t="s">
        <v>48</v>
      </c>
      <c r="E650" s="215" t="s">
        <v>397</v>
      </c>
      <c r="F650" s="215" t="s">
        <v>88</v>
      </c>
      <c r="G650" s="216">
        <v>204909</v>
      </c>
    </row>
    <row r="651" spans="1:7" ht="31.5">
      <c r="A651" s="214" t="s">
        <v>89</v>
      </c>
      <c r="B651" s="215" t="s">
        <v>310</v>
      </c>
      <c r="C651" s="215" t="s">
        <v>48</v>
      </c>
      <c r="D651" s="215" t="s">
        <v>48</v>
      </c>
      <c r="E651" s="215" t="s">
        <v>397</v>
      </c>
      <c r="F651" s="215" t="s">
        <v>90</v>
      </c>
      <c r="G651" s="216">
        <v>204909</v>
      </c>
    </row>
    <row r="652" spans="1:7" ht="15.75">
      <c r="A652" s="212" t="s">
        <v>398</v>
      </c>
      <c r="B652" s="205" t="s">
        <v>310</v>
      </c>
      <c r="C652" s="205" t="s">
        <v>48</v>
      </c>
      <c r="D652" s="205" t="s">
        <v>48</v>
      </c>
      <c r="E652" s="205" t="s">
        <v>399</v>
      </c>
      <c r="F652" s="205" t="s">
        <v>12</v>
      </c>
      <c r="G652" s="213">
        <v>1523065</v>
      </c>
    </row>
    <row r="653" spans="1:7" ht="63">
      <c r="A653" s="214" t="s">
        <v>81</v>
      </c>
      <c r="B653" s="215" t="s">
        <v>310</v>
      </c>
      <c r="C653" s="215" t="s">
        <v>48</v>
      </c>
      <c r="D653" s="215" t="s">
        <v>48</v>
      </c>
      <c r="E653" s="215" t="s">
        <v>399</v>
      </c>
      <c r="F653" s="215" t="s">
        <v>82</v>
      </c>
      <c r="G653" s="216">
        <v>734002</v>
      </c>
    </row>
    <row r="654" spans="1:7" ht="15.75">
      <c r="A654" s="214" t="s">
        <v>319</v>
      </c>
      <c r="B654" s="215" t="s">
        <v>310</v>
      </c>
      <c r="C654" s="215" t="s">
        <v>48</v>
      </c>
      <c r="D654" s="215" t="s">
        <v>48</v>
      </c>
      <c r="E654" s="215" t="s">
        <v>399</v>
      </c>
      <c r="F654" s="215" t="s">
        <v>320</v>
      </c>
      <c r="G654" s="216">
        <v>734002</v>
      </c>
    </row>
    <row r="655" spans="1:7" ht="31.5">
      <c r="A655" s="214" t="s">
        <v>87</v>
      </c>
      <c r="B655" s="215" t="s">
        <v>310</v>
      </c>
      <c r="C655" s="215" t="s">
        <v>48</v>
      </c>
      <c r="D655" s="215" t="s">
        <v>48</v>
      </c>
      <c r="E655" s="215" t="s">
        <v>399</v>
      </c>
      <c r="F655" s="215" t="s">
        <v>88</v>
      </c>
      <c r="G655" s="216">
        <v>436420</v>
      </c>
    </row>
    <row r="656" spans="1:7" ht="31.5">
      <c r="A656" s="214" t="s">
        <v>89</v>
      </c>
      <c r="B656" s="215" t="s">
        <v>310</v>
      </c>
      <c r="C656" s="215" t="s">
        <v>48</v>
      </c>
      <c r="D656" s="215" t="s">
        <v>48</v>
      </c>
      <c r="E656" s="215" t="s">
        <v>399</v>
      </c>
      <c r="F656" s="215" t="s">
        <v>90</v>
      </c>
      <c r="G656" s="216">
        <v>436420</v>
      </c>
    </row>
    <row r="657" spans="1:7" ht="31.5">
      <c r="A657" s="214" t="s">
        <v>123</v>
      </c>
      <c r="B657" s="215" t="s">
        <v>310</v>
      </c>
      <c r="C657" s="215" t="s">
        <v>48</v>
      </c>
      <c r="D657" s="215" t="s">
        <v>48</v>
      </c>
      <c r="E657" s="215" t="s">
        <v>399</v>
      </c>
      <c r="F657" s="215" t="s">
        <v>124</v>
      </c>
      <c r="G657" s="216">
        <v>352643</v>
      </c>
    </row>
    <row r="658" spans="1:7" ht="15.75">
      <c r="A658" s="214" t="s">
        <v>297</v>
      </c>
      <c r="B658" s="215" t="s">
        <v>310</v>
      </c>
      <c r="C658" s="215" t="s">
        <v>48</v>
      </c>
      <c r="D658" s="215" t="s">
        <v>48</v>
      </c>
      <c r="E658" s="215" t="s">
        <v>399</v>
      </c>
      <c r="F658" s="215" t="s">
        <v>298</v>
      </c>
      <c r="G658" s="216">
        <v>352643</v>
      </c>
    </row>
    <row r="659" spans="1:7" ht="31.5">
      <c r="A659" s="212" t="s">
        <v>400</v>
      </c>
      <c r="B659" s="205" t="s">
        <v>310</v>
      </c>
      <c r="C659" s="205" t="s">
        <v>48</v>
      </c>
      <c r="D659" s="205" t="s">
        <v>48</v>
      </c>
      <c r="E659" s="205" t="s">
        <v>401</v>
      </c>
      <c r="F659" s="205" t="s">
        <v>12</v>
      </c>
      <c r="G659" s="213">
        <v>3432259</v>
      </c>
    </row>
    <row r="660" spans="1:7" ht="63">
      <c r="A660" s="214" t="s">
        <v>81</v>
      </c>
      <c r="B660" s="215" t="s">
        <v>310</v>
      </c>
      <c r="C660" s="215" t="s">
        <v>48</v>
      </c>
      <c r="D660" s="215" t="s">
        <v>48</v>
      </c>
      <c r="E660" s="215" t="s">
        <v>401</v>
      </c>
      <c r="F660" s="215" t="s">
        <v>82</v>
      </c>
      <c r="G660" s="216">
        <v>130200</v>
      </c>
    </row>
    <row r="661" spans="1:7" ht="15.75">
      <c r="A661" s="214" t="s">
        <v>319</v>
      </c>
      <c r="B661" s="215" t="s">
        <v>310</v>
      </c>
      <c r="C661" s="215" t="s">
        <v>48</v>
      </c>
      <c r="D661" s="215" t="s">
        <v>48</v>
      </c>
      <c r="E661" s="215" t="s">
        <v>401</v>
      </c>
      <c r="F661" s="215" t="s">
        <v>320</v>
      </c>
      <c r="G661" s="216">
        <v>130200</v>
      </c>
    </row>
    <row r="662" spans="1:7" ht="31.5">
      <c r="A662" s="214" t="s">
        <v>87</v>
      </c>
      <c r="B662" s="215" t="s">
        <v>310</v>
      </c>
      <c r="C662" s="215" t="s">
        <v>48</v>
      </c>
      <c r="D662" s="215" t="s">
        <v>48</v>
      </c>
      <c r="E662" s="215" t="s">
        <v>401</v>
      </c>
      <c r="F662" s="215" t="s">
        <v>88</v>
      </c>
      <c r="G662" s="216">
        <v>2432868.2999999998</v>
      </c>
    </row>
    <row r="663" spans="1:7" ht="31.5">
      <c r="A663" s="214" t="s">
        <v>89</v>
      </c>
      <c r="B663" s="215" t="s">
        <v>310</v>
      </c>
      <c r="C663" s="215" t="s">
        <v>48</v>
      </c>
      <c r="D663" s="215" t="s">
        <v>48</v>
      </c>
      <c r="E663" s="215" t="s">
        <v>401</v>
      </c>
      <c r="F663" s="215" t="s">
        <v>90</v>
      </c>
      <c r="G663" s="216">
        <v>2432868.2999999998</v>
      </c>
    </row>
    <row r="664" spans="1:7" ht="31.5">
      <c r="A664" s="214" t="s">
        <v>123</v>
      </c>
      <c r="B664" s="215" t="s">
        <v>310</v>
      </c>
      <c r="C664" s="215" t="s">
        <v>48</v>
      </c>
      <c r="D664" s="215" t="s">
        <v>48</v>
      </c>
      <c r="E664" s="215" t="s">
        <v>401</v>
      </c>
      <c r="F664" s="215" t="s">
        <v>124</v>
      </c>
      <c r="G664" s="216">
        <v>869190.7</v>
      </c>
    </row>
    <row r="665" spans="1:7" ht="15.75">
      <c r="A665" s="214" t="s">
        <v>297</v>
      </c>
      <c r="B665" s="215" t="s">
        <v>310</v>
      </c>
      <c r="C665" s="215" t="s">
        <v>48</v>
      </c>
      <c r="D665" s="215" t="s">
        <v>48</v>
      </c>
      <c r="E665" s="215" t="s">
        <v>401</v>
      </c>
      <c r="F665" s="215" t="s">
        <v>298</v>
      </c>
      <c r="G665" s="216">
        <v>869190.7</v>
      </c>
    </row>
    <row r="666" spans="1:7" ht="15.75">
      <c r="A666" s="212" t="s">
        <v>402</v>
      </c>
      <c r="B666" s="205" t="s">
        <v>310</v>
      </c>
      <c r="C666" s="205" t="s">
        <v>48</v>
      </c>
      <c r="D666" s="205" t="s">
        <v>48</v>
      </c>
      <c r="E666" s="205" t="s">
        <v>403</v>
      </c>
      <c r="F666" s="205" t="s">
        <v>12</v>
      </c>
      <c r="G666" s="213">
        <v>1016000</v>
      </c>
    </row>
    <row r="667" spans="1:7" ht="63">
      <c r="A667" s="214" t="s">
        <v>81</v>
      </c>
      <c r="B667" s="215" t="s">
        <v>310</v>
      </c>
      <c r="C667" s="215" t="s">
        <v>48</v>
      </c>
      <c r="D667" s="215" t="s">
        <v>48</v>
      </c>
      <c r="E667" s="215" t="s">
        <v>403</v>
      </c>
      <c r="F667" s="215" t="s">
        <v>82</v>
      </c>
      <c r="G667" s="216">
        <v>625000</v>
      </c>
    </row>
    <row r="668" spans="1:7" ht="15.75">
      <c r="A668" s="214" t="s">
        <v>319</v>
      </c>
      <c r="B668" s="215" t="s">
        <v>310</v>
      </c>
      <c r="C668" s="215" t="s">
        <v>48</v>
      </c>
      <c r="D668" s="215" t="s">
        <v>48</v>
      </c>
      <c r="E668" s="215" t="s">
        <v>403</v>
      </c>
      <c r="F668" s="215" t="s">
        <v>320</v>
      </c>
      <c r="G668" s="216">
        <v>625000</v>
      </c>
    </row>
    <row r="669" spans="1:7" ht="31.5">
      <c r="A669" s="214" t="s">
        <v>87</v>
      </c>
      <c r="B669" s="215" t="s">
        <v>310</v>
      </c>
      <c r="C669" s="215" t="s">
        <v>48</v>
      </c>
      <c r="D669" s="215" t="s">
        <v>48</v>
      </c>
      <c r="E669" s="215" t="s">
        <v>403</v>
      </c>
      <c r="F669" s="215" t="s">
        <v>88</v>
      </c>
      <c r="G669" s="216">
        <v>391000</v>
      </c>
    </row>
    <row r="670" spans="1:7" ht="31.5">
      <c r="A670" s="214" t="s">
        <v>89</v>
      </c>
      <c r="B670" s="215" t="s">
        <v>310</v>
      </c>
      <c r="C670" s="215" t="s">
        <v>48</v>
      </c>
      <c r="D670" s="215" t="s">
        <v>48</v>
      </c>
      <c r="E670" s="215" t="s">
        <v>403</v>
      </c>
      <c r="F670" s="215" t="s">
        <v>90</v>
      </c>
      <c r="G670" s="216">
        <v>391000</v>
      </c>
    </row>
    <row r="671" spans="1:7" ht="15.75">
      <c r="A671" s="212" t="s">
        <v>404</v>
      </c>
      <c r="B671" s="205" t="s">
        <v>310</v>
      </c>
      <c r="C671" s="205" t="s">
        <v>48</v>
      </c>
      <c r="D671" s="205" t="s">
        <v>48</v>
      </c>
      <c r="E671" s="205" t="s">
        <v>405</v>
      </c>
      <c r="F671" s="205" t="s">
        <v>12</v>
      </c>
      <c r="G671" s="213">
        <v>2826978</v>
      </c>
    </row>
    <row r="672" spans="1:7" ht="63">
      <c r="A672" s="214" t="s">
        <v>81</v>
      </c>
      <c r="B672" s="215" t="s">
        <v>310</v>
      </c>
      <c r="C672" s="215" t="s">
        <v>48</v>
      </c>
      <c r="D672" s="215" t="s">
        <v>48</v>
      </c>
      <c r="E672" s="215" t="s">
        <v>405</v>
      </c>
      <c r="F672" s="215" t="s">
        <v>82</v>
      </c>
      <c r="G672" s="216">
        <v>186921.63</v>
      </c>
    </row>
    <row r="673" spans="1:7" ht="15.75">
      <c r="A673" s="214" t="s">
        <v>319</v>
      </c>
      <c r="B673" s="215" t="s">
        <v>310</v>
      </c>
      <c r="C673" s="215" t="s">
        <v>48</v>
      </c>
      <c r="D673" s="215" t="s">
        <v>48</v>
      </c>
      <c r="E673" s="215" t="s">
        <v>405</v>
      </c>
      <c r="F673" s="215" t="s">
        <v>320</v>
      </c>
      <c r="G673" s="216">
        <v>186921.63</v>
      </c>
    </row>
    <row r="674" spans="1:7" ht="31.5">
      <c r="A674" s="214" t="s">
        <v>87</v>
      </c>
      <c r="B674" s="215" t="s">
        <v>310</v>
      </c>
      <c r="C674" s="215" t="s">
        <v>48</v>
      </c>
      <c r="D674" s="215" t="s">
        <v>48</v>
      </c>
      <c r="E674" s="215" t="s">
        <v>405</v>
      </c>
      <c r="F674" s="215" t="s">
        <v>88</v>
      </c>
      <c r="G674" s="216">
        <v>2069816.79</v>
      </c>
    </row>
    <row r="675" spans="1:7" ht="31.5">
      <c r="A675" s="214" t="s">
        <v>89</v>
      </c>
      <c r="B675" s="215" t="s">
        <v>310</v>
      </c>
      <c r="C675" s="215" t="s">
        <v>48</v>
      </c>
      <c r="D675" s="215" t="s">
        <v>48</v>
      </c>
      <c r="E675" s="215" t="s">
        <v>405</v>
      </c>
      <c r="F675" s="215" t="s">
        <v>90</v>
      </c>
      <c r="G675" s="216">
        <v>2069816.79</v>
      </c>
    </row>
    <row r="676" spans="1:7" ht="31.5">
      <c r="A676" s="214" t="s">
        <v>123</v>
      </c>
      <c r="B676" s="215" t="s">
        <v>310</v>
      </c>
      <c r="C676" s="215" t="s">
        <v>48</v>
      </c>
      <c r="D676" s="215" t="s">
        <v>48</v>
      </c>
      <c r="E676" s="215" t="s">
        <v>405</v>
      </c>
      <c r="F676" s="215" t="s">
        <v>124</v>
      </c>
      <c r="G676" s="216">
        <v>570239.57999999996</v>
      </c>
    </row>
    <row r="677" spans="1:7" ht="15.75">
      <c r="A677" s="214" t="s">
        <v>297</v>
      </c>
      <c r="B677" s="215" t="s">
        <v>310</v>
      </c>
      <c r="C677" s="215" t="s">
        <v>48</v>
      </c>
      <c r="D677" s="215" t="s">
        <v>48</v>
      </c>
      <c r="E677" s="215" t="s">
        <v>405</v>
      </c>
      <c r="F677" s="215" t="s">
        <v>298</v>
      </c>
      <c r="G677" s="216">
        <v>570239.57999999996</v>
      </c>
    </row>
    <row r="678" spans="1:7" ht="31.5">
      <c r="A678" s="212" t="s">
        <v>406</v>
      </c>
      <c r="B678" s="205" t="s">
        <v>310</v>
      </c>
      <c r="C678" s="205" t="s">
        <v>48</v>
      </c>
      <c r="D678" s="205" t="s">
        <v>48</v>
      </c>
      <c r="E678" s="205" t="s">
        <v>407</v>
      </c>
      <c r="F678" s="205" t="s">
        <v>12</v>
      </c>
      <c r="G678" s="213">
        <v>210800</v>
      </c>
    </row>
    <row r="679" spans="1:7" ht="31.5">
      <c r="A679" s="214" t="s">
        <v>87</v>
      </c>
      <c r="B679" s="215" t="s">
        <v>310</v>
      </c>
      <c r="C679" s="215" t="s">
        <v>48</v>
      </c>
      <c r="D679" s="215" t="s">
        <v>48</v>
      </c>
      <c r="E679" s="215" t="s">
        <v>407</v>
      </c>
      <c r="F679" s="215" t="s">
        <v>88</v>
      </c>
      <c r="G679" s="216">
        <v>210800</v>
      </c>
    </row>
    <row r="680" spans="1:7" ht="31.5">
      <c r="A680" s="214" t="s">
        <v>89</v>
      </c>
      <c r="B680" s="215" t="s">
        <v>310</v>
      </c>
      <c r="C680" s="215" t="s">
        <v>48</v>
      </c>
      <c r="D680" s="215" t="s">
        <v>48</v>
      </c>
      <c r="E680" s="215" t="s">
        <v>407</v>
      </c>
      <c r="F680" s="215" t="s">
        <v>90</v>
      </c>
      <c r="G680" s="216">
        <v>210800</v>
      </c>
    </row>
    <row r="681" spans="1:7" ht="31.5">
      <c r="A681" s="212" t="s">
        <v>273</v>
      </c>
      <c r="B681" s="205" t="s">
        <v>310</v>
      </c>
      <c r="C681" s="205" t="s">
        <v>48</v>
      </c>
      <c r="D681" s="205" t="s">
        <v>48</v>
      </c>
      <c r="E681" s="205" t="s">
        <v>274</v>
      </c>
      <c r="F681" s="205" t="s">
        <v>12</v>
      </c>
      <c r="G681" s="213">
        <v>69000</v>
      </c>
    </row>
    <row r="682" spans="1:7" ht="31.5">
      <c r="A682" s="214" t="s">
        <v>87</v>
      </c>
      <c r="B682" s="215" t="s">
        <v>310</v>
      </c>
      <c r="C682" s="215" t="s">
        <v>48</v>
      </c>
      <c r="D682" s="215" t="s">
        <v>48</v>
      </c>
      <c r="E682" s="215" t="s">
        <v>274</v>
      </c>
      <c r="F682" s="215" t="s">
        <v>88</v>
      </c>
      <c r="G682" s="216">
        <v>69000</v>
      </c>
    </row>
    <row r="683" spans="1:7" ht="31.5">
      <c r="A683" s="214" t="s">
        <v>89</v>
      </c>
      <c r="B683" s="215" t="s">
        <v>310</v>
      </c>
      <c r="C683" s="215" t="s">
        <v>48</v>
      </c>
      <c r="D683" s="215" t="s">
        <v>48</v>
      </c>
      <c r="E683" s="215" t="s">
        <v>274</v>
      </c>
      <c r="F683" s="215" t="s">
        <v>90</v>
      </c>
      <c r="G683" s="216">
        <v>69000</v>
      </c>
    </row>
    <row r="684" spans="1:7" ht="31.5">
      <c r="A684" s="212" t="s">
        <v>135</v>
      </c>
      <c r="B684" s="205" t="s">
        <v>310</v>
      </c>
      <c r="C684" s="205" t="s">
        <v>48</v>
      </c>
      <c r="D684" s="205" t="s">
        <v>48</v>
      </c>
      <c r="E684" s="205" t="s">
        <v>136</v>
      </c>
      <c r="F684" s="205" t="s">
        <v>12</v>
      </c>
      <c r="G684" s="213">
        <v>464909</v>
      </c>
    </row>
    <row r="685" spans="1:7" ht="63">
      <c r="A685" s="214" t="s">
        <v>81</v>
      </c>
      <c r="B685" s="215" t="s">
        <v>310</v>
      </c>
      <c r="C685" s="215" t="s">
        <v>48</v>
      </c>
      <c r="D685" s="215" t="s">
        <v>48</v>
      </c>
      <c r="E685" s="215" t="s">
        <v>136</v>
      </c>
      <c r="F685" s="215" t="s">
        <v>82</v>
      </c>
      <c r="G685" s="216">
        <v>403997.5</v>
      </c>
    </row>
    <row r="686" spans="1:7" ht="15.75">
      <c r="A686" s="214" t="s">
        <v>319</v>
      </c>
      <c r="B686" s="215" t="s">
        <v>310</v>
      </c>
      <c r="C686" s="215" t="s">
        <v>48</v>
      </c>
      <c r="D686" s="215" t="s">
        <v>48</v>
      </c>
      <c r="E686" s="215" t="s">
        <v>136</v>
      </c>
      <c r="F686" s="215" t="s">
        <v>320</v>
      </c>
      <c r="G686" s="216">
        <v>403997.5</v>
      </c>
    </row>
    <row r="687" spans="1:7" ht="31.5">
      <c r="A687" s="214" t="s">
        <v>123</v>
      </c>
      <c r="B687" s="215" t="s">
        <v>310</v>
      </c>
      <c r="C687" s="215" t="s">
        <v>48</v>
      </c>
      <c r="D687" s="215" t="s">
        <v>48</v>
      </c>
      <c r="E687" s="215" t="s">
        <v>136</v>
      </c>
      <c r="F687" s="215" t="s">
        <v>124</v>
      </c>
      <c r="G687" s="216">
        <v>60911.5</v>
      </c>
    </row>
    <row r="688" spans="1:7" ht="15.75">
      <c r="A688" s="214" t="s">
        <v>297</v>
      </c>
      <c r="B688" s="215" t="s">
        <v>310</v>
      </c>
      <c r="C688" s="215" t="s">
        <v>48</v>
      </c>
      <c r="D688" s="215" t="s">
        <v>48</v>
      </c>
      <c r="E688" s="215" t="s">
        <v>136</v>
      </c>
      <c r="F688" s="215" t="s">
        <v>298</v>
      </c>
      <c r="G688" s="216">
        <v>60911.5</v>
      </c>
    </row>
    <row r="689" spans="1:7" ht="15.75">
      <c r="A689" s="211" t="s">
        <v>53</v>
      </c>
      <c r="B689" s="201" t="s">
        <v>310</v>
      </c>
      <c r="C689" s="201" t="s">
        <v>48</v>
      </c>
      <c r="D689" s="201" t="s">
        <v>28</v>
      </c>
      <c r="E689" s="201" t="s">
        <v>12</v>
      </c>
      <c r="F689" s="201" t="s">
        <v>12</v>
      </c>
      <c r="G689" s="210">
        <v>24200933</v>
      </c>
    </row>
    <row r="690" spans="1:7" ht="15.75">
      <c r="A690" s="212" t="s">
        <v>408</v>
      </c>
      <c r="B690" s="205" t="s">
        <v>310</v>
      </c>
      <c r="C690" s="205" t="s">
        <v>48</v>
      </c>
      <c r="D690" s="205" t="s">
        <v>28</v>
      </c>
      <c r="E690" s="205" t="s">
        <v>409</v>
      </c>
      <c r="F690" s="205" t="s">
        <v>12</v>
      </c>
      <c r="G690" s="213">
        <v>23882133</v>
      </c>
    </row>
    <row r="691" spans="1:7" ht="63">
      <c r="A691" s="214" t="s">
        <v>81</v>
      </c>
      <c r="B691" s="215" t="s">
        <v>310</v>
      </c>
      <c r="C691" s="215" t="s">
        <v>48</v>
      </c>
      <c r="D691" s="215" t="s">
        <v>28</v>
      </c>
      <c r="E691" s="215" t="s">
        <v>409</v>
      </c>
      <c r="F691" s="215" t="s">
        <v>82</v>
      </c>
      <c r="G691" s="216">
        <v>20717216</v>
      </c>
    </row>
    <row r="692" spans="1:7" ht="15.75">
      <c r="A692" s="214" t="s">
        <v>319</v>
      </c>
      <c r="B692" s="215" t="s">
        <v>310</v>
      </c>
      <c r="C692" s="215" t="s">
        <v>48</v>
      </c>
      <c r="D692" s="215" t="s">
        <v>28</v>
      </c>
      <c r="E692" s="215" t="s">
        <v>409</v>
      </c>
      <c r="F692" s="215" t="s">
        <v>320</v>
      </c>
      <c r="G692" s="216">
        <v>20717216</v>
      </c>
    </row>
    <row r="693" spans="1:7" ht="31.5">
      <c r="A693" s="214" t="s">
        <v>87</v>
      </c>
      <c r="B693" s="215" t="s">
        <v>310</v>
      </c>
      <c r="C693" s="215" t="s">
        <v>48</v>
      </c>
      <c r="D693" s="215" t="s">
        <v>28</v>
      </c>
      <c r="E693" s="215" t="s">
        <v>409</v>
      </c>
      <c r="F693" s="215" t="s">
        <v>88</v>
      </c>
      <c r="G693" s="216">
        <v>2963962</v>
      </c>
    </row>
    <row r="694" spans="1:7" ht="31.5">
      <c r="A694" s="214" t="s">
        <v>89</v>
      </c>
      <c r="B694" s="215" t="s">
        <v>310</v>
      </c>
      <c r="C694" s="215" t="s">
        <v>48</v>
      </c>
      <c r="D694" s="215" t="s">
        <v>28</v>
      </c>
      <c r="E694" s="215" t="s">
        <v>409</v>
      </c>
      <c r="F694" s="215" t="s">
        <v>90</v>
      </c>
      <c r="G694" s="216">
        <v>2963962</v>
      </c>
    </row>
    <row r="695" spans="1:7" ht="15.75">
      <c r="A695" s="214" t="s">
        <v>101</v>
      </c>
      <c r="B695" s="215" t="s">
        <v>310</v>
      </c>
      <c r="C695" s="215" t="s">
        <v>48</v>
      </c>
      <c r="D695" s="215" t="s">
        <v>28</v>
      </c>
      <c r="E695" s="215" t="s">
        <v>409</v>
      </c>
      <c r="F695" s="215" t="s">
        <v>102</v>
      </c>
      <c r="G695" s="216">
        <v>200955</v>
      </c>
    </row>
    <row r="696" spans="1:7" ht="15.75">
      <c r="A696" s="214" t="s">
        <v>103</v>
      </c>
      <c r="B696" s="215" t="s">
        <v>310</v>
      </c>
      <c r="C696" s="215" t="s">
        <v>48</v>
      </c>
      <c r="D696" s="215" t="s">
        <v>28</v>
      </c>
      <c r="E696" s="215" t="s">
        <v>409</v>
      </c>
      <c r="F696" s="215" t="s">
        <v>104</v>
      </c>
      <c r="G696" s="216">
        <v>200955</v>
      </c>
    </row>
    <row r="697" spans="1:7" ht="15.75">
      <c r="A697" s="212" t="s">
        <v>410</v>
      </c>
      <c r="B697" s="205" t="s">
        <v>310</v>
      </c>
      <c r="C697" s="205" t="s">
        <v>48</v>
      </c>
      <c r="D697" s="205" t="s">
        <v>28</v>
      </c>
      <c r="E697" s="205" t="s">
        <v>411</v>
      </c>
      <c r="F697" s="205" t="s">
        <v>12</v>
      </c>
      <c r="G697" s="213">
        <v>30000</v>
      </c>
    </row>
    <row r="698" spans="1:7" ht="31.5">
      <c r="A698" s="214" t="s">
        <v>87</v>
      </c>
      <c r="B698" s="215" t="s">
        <v>310</v>
      </c>
      <c r="C698" s="215" t="s">
        <v>48</v>
      </c>
      <c r="D698" s="215" t="s">
        <v>28</v>
      </c>
      <c r="E698" s="215" t="s">
        <v>411</v>
      </c>
      <c r="F698" s="215" t="s">
        <v>88</v>
      </c>
      <c r="G698" s="216">
        <v>30000</v>
      </c>
    </row>
    <row r="699" spans="1:7" ht="31.5">
      <c r="A699" s="214" t="s">
        <v>89</v>
      </c>
      <c r="B699" s="215" t="s">
        <v>310</v>
      </c>
      <c r="C699" s="215" t="s">
        <v>48</v>
      </c>
      <c r="D699" s="215" t="s">
        <v>28</v>
      </c>
      <c r="E699" s="215" t="s">
        <v>411</v>
      </c>
      <c r="F699" s="215" t="s">
        <v>90</v>
      </c>
      <c r="G699" s="216">
        <v>30000</v>
      </c>
    </row>
    <row r="700" spans="1:7" ht="31.5">
      <c r="A700" s="212" t="s">
        <v>412</v>
      </c>
      <c r="B700" s="205" t="s">
        <v>310</v>
      </c>
      <c r="C700" s="205" t="s">
        <v>48</v>
      </c>
      <c r="D700" s="205" t="s">
        <v>28</v>
      </c>
      <c r="E700" s="205" t="s">
        <v>413</v>
      </c>
      <c r="F700" s="205" t="s">
        <v>12</v>
      </c>
      <c r="G700" s="213">
        <v>68800</v>
      </c>
    </row>
    <row r="701" spans="1:7" ht="31.5">
      <c r="A701" s="214" t="s">
        <v>87</v>
      </c>
      <c r="B701" s="215" t="s">
        <v>310</v>
      </c>
      <c r="C701" s="215" t="s">
        <v>48</v>
      </c>
      <c r="D701" s="215" t="s">
        <v>28</v>
      </c>
      <c r="E701" s="215" t="s">
        <v>413</v>
      </c>
      <c r="F701" s="215" t="s">
        <v>88</v>
      </c>
      <c r="G701" s="216">
        <v>68800</v>
      </c>
    </row>
    <row r="702" spans="1:7" ht="31.5">
      <c r="A702" s="214" t="s">
        <v>89</v>
      </c>
      <c r="B702" s="215" t="s">
        <v>310</v>
      </c>
      <c r="C702" s="215" t="s">
        <v>48</v>
      </c>
      <c r="D702" s="215" t="s">
        <v>28</v>
      </c>
      <c r="E702" s="215" t="s">
        <v>413</v>
      </c>
      <c r="F702" s="215" t="s">
        <v>90</v>
      </c>
      <c r="G702" s="216">
        <v>68800</v>
      </c>
    </row>
    <row r="703" spans="1:7" ht="31.5">
      <c r="A703" s="212" t="s">
        <v>414</v>
      </c>
      <c r="B703" s="205" t="s">
        <v>310</v>
      </c>
      <c r="C703" s="205" t="s">
        <v>48</v>
      </c>
      <c r="D703" s="205" t="s">
        <v>28</v>
      </c>
      <c r="E703" s="205" t="s">
        <v>415</v>
      </c>
      <c r="F703" s="205" t="s">
        <v>12</v>
      </c>
      <c r="G703" s="213">
        <v>100000</v>
      </c>
    </row>
    <row r="704" spans="1:7" ht="31.5">
      <c r="A704" s="214" t="s">
        <v>87</v>
      </c>
      <c r="B704" s="215" t="s">
        <v>310</v>
      </c>
      <c r="C704" s="215" t="s">
        <v>48</v>
      </c>
      <c r="D704" s="215" t="s">
        <v>28</v>
      </c>
      <c r="E704" s="215" t="s">
        <v>415</v>
      </c>
      <c r="F704" s="215" t="s">
        <v>88</v>
      </c>
      <c r="G704" s="216">
        <v>100000</v>
      </c>
    </row>
    <row r="705" spans="1:7" ht="31.5">
      <c r="A705" s="214" t="s">
        <v>89</v>
      </c>
      <c r="B705" s="215" t="s">
        <v>310</v>
      </c>
      <c r="C705" s="215" t="s">
        <v>48</v>
      </c>
      <c r="D705" s="215" t="s">
        <v>28</v>
      </c>
      <c r="E705" s="215" t="s">
        <v>415</v>
      </c>
      <c r="F705" s="215" t="s">
        <v>90</v>
      </c>
      <c r="G705" s="216">
        <v>100000</v>
      </c>
    </row>
    <row r="706" spans="1:7" ht="31.5">
      <c r="A706" s="212" t="s">
        <v>416</v>
      </c>
      <c r="B706" s="205" t="s">
        <v>310</v>
      </c>
      <c r="C706" s="205" t="s">
        <v>48</v>
      </c>
      <c r="D706" s="205" t="s">
        <v>28</v>
      </c>
      <c r="E706" s="205" t="s">
        <v>417</v>
      </c>
      <c r="F706" s="205" t="s">
        <v>12</v>
      </c>
      <c r="G706" s="213">
        <v>120000</v>
      </c>
    </row>
    <row r="707" spans="1:7" ht="31.5">
      <c r="A707" s="214" t="s">
        <v>87</v>
      </c>
      <c r="B707" s="215" t="s">
        <v>310</v>
      </c>
      <c r="C707" s="215" t="s">
        <v>48</v>
      </c>
      <c r="D707" s="215" t="s">
        <v>28</v>
      </c>
      <c r="E707" s="215" t="s">
        <v>417</v>
      </c>
      <c r="F707" s="215" t="s">
        <v>88</v>
      </c>
      <c r="G707" s="216">
        <v>120000</v>
      </c>
    </row>
    <row r="708" spans="1:7" ht="31.5">
      <c r="A708" s="214" t="s">
        <v>89</v>
      </c>
      <c r="B708" s="215" t="s">
        <v>310</v>
      </c>
      <c r="C708" s="215" t="s">
        <v>48</v>
      </c>
      <c r="D708" s="215" t="s">
        <v>28</v>
      </c>
      <c r="E708" s="215" t="s">
        <v>417</v>
      </c>
      <c r="F708" s="215" t="s">
        <v>90</v>
      </c>
      <c r="G708" s="216">
        <v>120000</v>
      </c>
    </row>
    <row r="709" spans="1:7" ht="15.75">
      <c r="A709" s="211" t="s">
        <v>56</v>
      </c>
      <c r="B709" s="201" t="s">
        <v>310</v>
      </c>
      <c r="C709" s="201" t="s">
        <v>38</v>
      </c>
      <c r="D709" s="201" t="s">
        <v>15</v>
      </c>
      <c r="E709" s="201" t="s">
        <v>12</v>
      </c>
      <c r="F709" s="201" t="s">
        <v>12</v>
      </c>
      <c r="G709" s="210">
        <v>67018900</v>
      </c>
    </row>
    <row r="710" spans="1:7" ht="15.75">
      <c r="A710" s="211" t="s">
        <v>59</v>
      </c>
      <c r="B710" s="201" t="s">
        <v>310</v>
      </c>
      <c r="C710" s="201" t="s">
        <v>38</v>
      </c>
      <c r="D710" s="201" t="s">
        <v>17</v>
      </c>
      <c r="E710" s="201" t="s">
        <v>12</v>
      </c>
      <c r="F710" s="201" t="s">
        <v>12</v>
      </c>
      <c r="G710" s="210">
        <v>24435200</v>
      </c>
    </row>
    <row r="711" spans="1:7" ht="31.5">
      <c r="A711" s="212" t="s">
        <v>313</v>
      </c>
      <c r="B711" s="205" t="s">
        <v>310</v>
      </c>
      <c r="C711" s="205" t="s">
        <v>38</v>
      </c>
      <c r="D711" s="205" t="s">
        <v>17</v>
      </c>
      <c r="E711" s="205" t="s">
        <v>314</v>
      </c>
      <c r="F711" s="205" t="s">
        <v>12</v>
      </c>
      <c r="G711" s="213">
        <v>21934900</v>
      </c>
    </row>
    <row r="712" spans="1:7" ht="15.75">
      <c r="A712" s="214" t="s">
        <v>157</v>
      </c>
      <c r="B712" s="215" t="s">
        <v>310</v>
      </c>
      <c r="C712" s="215" t="s">
        <v>38</v>
      </c>
      <c r="D712" s="215" t="s">
        <v>17</v>
      </c>
      <c r="E712" s="215" t="s">
        <v>314</v>
      </c>
      <c r="F712" s="215" t="s">
        <v>158</v>
      </c>
      <c r="G712" s="216">
        <v>16314900</v>
      </c>
    </row>
    <row r="713" spans="1:7" ht="15.75">
      <c r="A713" s="214" t="s">
        <v>281</v>
      </c>
      <c r="B713" s="215" t="s">
        <v>310</v>
      </c>
      <c r="C713" s="215" t="s">
        <v>38</v>
      </c>
      <c r="D713" s="215" t="s">
        <v>17</v>
      </c>
      <c r="E713" s="215" t="s">
        <v>314</v>
      </c>
      <c r="F713" s="215" t="s">
        <v>282</v>
      </c>
      <c r="G713" s="216">
        <v>16314900</v>
      </c>
    </row>
    <row r="714" spans="1:7" ht="31.5">
      <c r="A714" s="214" t="s">
        <v>123</v>
      </c>
      <c r="B714" s="215" t="s">
        <v>310</v>
      </c>
      <c r="C714" s="215" t="s">
        <v>38</v>
      </c>
      <c r="D714" s="215" t="s">
        <v>17</v>
      </c>
      <c r="E714" s="215" t="s">
        <v>314</v>
      </c>
      <c r="F714" s="215" t="s">
        <v>124</v>
      </c>
      <c r="G714" s="216">
        <v>5620000</v>
      </c>
    </row>
    <row r="715" spans="1:7" ht="15.75">
      <c r="A715" s="214" t="s">
        <v>297</v>
      </c>
      <c r="B715" s="215" t="s">
        <v>310</v>
      </c>
      <c r="C715" s="215" t="s">
        <v>38</v>
      </c>
      <c r="D715" s="215" t="s">
        <v>17</v>
      </c>
      <c r="E715" s="215" t="s">
        <v>314</v>
      </c>
      <c r="F715" s="215" t="s">
        <v>298</v>
      </c>
      <c r="G715" s="216">
        <v>5620000</v>
      </c>
    </row>
    <row r="716" spans="1:7" ht="31.5">
      <c r="A716" s="212" t="s">
        <v>418</v>
      </c>
      <c r="B716" s="205" t="s">
        <v>310</v>
      </c>
      <c r="C716" s="205" t="s">
        <v>38</v>
      </c>
      <c r="D716" s="205" t="s">
        <v>17</v>
      </c>
      <c r="E716" s="205" t="s">
        <v>419</v>
      </c>
      <c r="F716" s="205" t="s">
        <v>12</v>
      </c>
      <c r="G716" s="213">
        <v>900000</v>
      </c>
    </row>
    <row r="717" spans="1:7" ht="63">
      <c r="A717" s="214" t="s">
        <v>81</v>
      </c>
      <c r="B717" s="215" t="s">
        <v>310</v>
      </c>
      <c r="C717" s="215" t="s">
        <v>38</v>
      </c>
      <c r="D717" s="215" t="s">
        <v>17</v>
      </c>
      <c r="E717" s="215" t="s">
        <v>419</v>
      </c>
      <c r="F717" s="215" t="s">
        <v>82</v>
      </c>
      <c r="G717" s="216">
        <v>559860</v>
      </c>
    </row>
    <row r="718" spans="1:7" ht="15.75">
      <c r="A718" s="214" t="s">
        <v>319</v>
      </c>
      <c r="B718" s="215" t="s">
        <v>310</v>
      </c>
      <c r="C718" s="215" t="s">
        <v>38</v>
      </c>
      <c r="D718" s="215" t="s">
        <v>17</v>
      </c>
      <c r="E718" s="215" t="s">
        <v>419</v>
      </c>
      <c r="F718" s="215" t="s">
        <v>320</v>
      </c>
      <c r="G718" s="216">
        <v>559860</v>
      </c>
    </row>
    <row r="719" spans="1:7" ht="31.5">
      <c r="A719" s="214" t="s">
        <v>87</v>
      </c>
      <c r="B719" s="215" t="s">
        <v>310</v>
      </c>
      <c r="C719" s="215" t="s">
        <v>38</v>
      </c>
      <c r="D719" s="215" t="s">
        <v>17</v>
      </c>
      <c r="E719" s="215" t="s">
        <v>419</v>
      </c>
      <c r="F719" s="215" t="s">
        <v>88</v>
      </c>
      <c r="G719" s="216">
        <v>340140</v>
      </c>
    </row>
    <row r="720" spans="1:7" ht="31.5">
      <c r="A720" s="214" t="s">
        <v>89</v>
      </c>
      <c r="B720" s="215" t="s">
        <v>310</v>
      </c>
      <c r="C720" s="215" t="s">
        <v>38</v>
      </c>
      <c r="D720" s="215" t="s">
        <v>17</v>
      </c>
      <c r="E720" s="215" t="s">
        <v>419</v>
      </c>
      <c r="F720" s="215" t="s">
        <v>90</v>
      </c>
      <c r="G720" s="216">
        <v>340140</v>
      </c>
    </row>
    <row r="721" spans="1:7" ht="94.5">
      <c r="A721" s="217" t="s">
        <v>420</v>
      </c>
      <c r="B721" s="205" t="s">
        <v>310</v>
      </c>
      <c r="C721" s="205" t="s">
        <v>38</v>
      </c>
      <c r="D721" s="205" t="s">
        <v>17</v>
      </c>
      <c r="E721" s="205" t="s">
        <v>421</v>
      </c>
      <c r="F721" s="205" t="s">
        <v>12</v>
      </c>
      <c r="G721" s="213">
        <v>714000</v>
      </c>
    </row>
    <row r="722" spans="1:7" ht="15.75">
      <c r="A722" s="214" t="s">
        <v>157</v>
      </c>
      <c r="B722" s="215" t="s">
        <v>310</v>
      </c>
      <c r="C722" s="215" t="s">
        <v>38</v>
      </c>
      <c r="D722" s="215" t="s">
        <v>17</v>
      </c>
      <c r="E722" s="215" t="s">
        <v>421</v>
      </c>
      <c r="F722" s="215" t="s">
        <v>158</v>
      </c>
      <c r="G722" s="216">
        <v>714000</v>
      </c>
    </row>
    <row r="723" spans="1:7" ht="15.75">
      <c r="A723" s="214" t="s">
        <v>281</v>
      </c>
      <c r="B723" s="215" t="s">
        <v>310</v>
      </c>
      <c r="C723" s="215" t="s">
        <v>38</v>
      </c>
      <c r="D723" s="215" t="s">
        <v>17</v>
      </c>
      <c r="E723" s="215" t="s">
        <v>421</v>
      </c>
      <c r="F723" s="215" t="s">
        <v>282</v>
      </c>
      <c r="G723" s="216">
        <v>714000</v>
      </c>
    </row>
    <row r="724" spans="1:7" ht="63">
      <c r="A724" s="217" t="s">
        <v>422</v>
      </c>
      <c r="B724" s="205" t="s">
        <v>310</v>
      </c>
      <c r="C724" s="205" t="s">
        <v>38</v>
      </c>
      <c r="D724" s="205" t="s">
        <v>17</v>
      </c>
      <c r="E724" s="205" t="s">
        <v>423</v>
      </c>
      <c r="F724" s="205" t="s">
        <v>12</v>
      </c>
      <c r="G724" s="213">
        <v>150000</v>
      </c>
    </row>
    <row r="725" spans="1:7" ht="15.75">
      <c r="A725" s="214" t="s">
        <v>157</v>
      </c>
      <c r="B725" s="215" t="s">
        <v>310</v>
      </c>
      <c r="C725" s="215" t="s">
        <v>38</v>
      </c>
      <c r="D725" s="215" t="s">
        <v>17</v>
      </c>
      <c r="E725" s="215" t="s">
        <v>423</v>
      </c>
      <c r="F725" s="215" t="s">
        <v>158</v>
      </c>
      <c r="G725" s="216">
        <v>150000</v>
      </c>
    </row>
    <row r="726" spans="1:7" ht="15.75">
      <c r="A726" s="214" t="s">
        <v>281</v>
      </c>
      <c r="B726" s="215" t="s">
        <v>310</v>
      </c>
      <c r="C726" s="215" t="s">
        <v>38</v>
      </c>
      <c r="D726" s="215" t="s">
        <v>17</v>
      </c>
      <c r="E726" s="215" t="s">
        <v>423</v>
      </c>
      <c r="F726" s="215" t="s">
        <v>282</v>
      </c>
      <c r="G726" s="216">
        <v>150000</v>
      </c>
    </row>
    <row r="727" spans="1:7" ht="78.75">
      <c r="A727" s="217" t="s">
        <v>424</v>
      </c>
      <c r="B727" s="205" t="s">
        <v>310</v>
      </c>
      <c r="C727" s="205" t="s">
        <v>38</v>
      </c>
      <c r="D727" s="205" t="s">
        <v>17</v>
      </c>
      <c r="E727" s="205" t="s">
        <v>425</v>
      </c>
      <c r="F727" s="205" t="s">
        <v>12</v>
      </c>
      <c r="G727" s="213">
        <v>168000</v>
      </c>
    </row>
    <row r="728" spans="1:7" ht="15.75">
      <c r="A728" s="214" t="s">
        <v>157</v>
      </c>
      <c r="B728" s="215" t="s">
        <v>310</v>
      </c>
      <c r="C728" s="215" t="s">
        <v>38</v>
      </c>
      <c r="D728" s="215" t="s">
        <v>17</v>
      </c>
      <c r="E728" s="215" t="s">
        <v>425</v>
      </c>
      <c r="F728" s="215" t="s">
        <v>158</v>
      </c>
      <c r="G728" s="216">
        <v>168000</v>
      </c>
    </row>
    <row r="729" spans="1:7" ht="15.75">
      <c r="A729" s="214" t="s">
        <v>281</v>
      </c>
      <c r="B729" s="215" t="s">
        <v>310</v>
      </c>
      <c r="C729" s="215" t="s">
        <v>38</v>
      </c>
      <c r="D729" s="215" t="s">
        <v>17</v>
      </c>
      <c r="E729" s="215" t="s">
        <v>425</v>
      </c>
      <c r="F729" s="215" t="s">
        <v>282</v>
      </c>
      <c r="G729" s="216">
        <v>168000</v>
      </c>
    </row>
    <row r="730" spans="1:7" ht="236.25">
      <c r="A730" s="217" t="s">
        <v>426</v>
      </c>
      <c r="B730" s="205" t="s">
        <v>310</v>
      </c>
      <c r="C730" s="205" t="s">
        <v>38</v>
      </c>
      <c r="D730" s="205" t="s">
        <v>17</v>
      </c>
      <c r="E730" s="205" t="s">
        <v>427</v>
      </c>
      <c r="F730" s="205" t="s">
        <v>12</v>
      </c>
      <c r="G730" s="213">
        <v>439200</v>
      </c>
    </row>
    <row r="731" spans="1:7" ht="15.75">
      <c r="A731" s="214" t="s">
        <v>157</v>
      </c>
      <c r="B731" s="215" t="s">
        <v>310</v>
      </c>
      <c r="C731" s="215" t="s">
        <v>38</v>
      </c>
      <c r="D731" s="215" t="s">
        <v>17</v>
      </c>
      <c r="E731" s="215" t="s">
        <v>427</v>
      </c>
      <c r="F731" s="215" t="s">
        <v>158</v>
      </c>
      <c r="G731" s="216">
        <v>439200</v>
      </c>
    </row>
    <row r="732" spans="1:7" ht="15.75">
      <c r="A732" s="214" t="s">
        <v>281</v>
      </c>
      <c r="B732" s="215" t="s">
        <v>310</v>
      </c>
      <c r="C732" s="215" t="s">
        <v>38</v>
      </c>
      <c r="D732" s="215" t="s">
        <v>17</v>
      </c>
      <c r="E732" s="215" t="s">
        <v>427</v>
      </c>
      <c r="F732" s="215" t="s">
        <v>282</v>
      </c>
      <c r="G732" s="216">
        <v>439200</v>
      </c>
    </row>
    <row r="733" spans="1:7" ht="47.25">
      <c r="A733" s="212" t="s">
        <v>428</v>
      </c>
      <c r="B733" s="205" t="s">
        <v>310</v>
      </c>
      <c r="C733" s="205" t="s">
        <v>38</v>
      </c>
      <c r="D733" s="205" t="s">
        <v>17</v>
      </c>
      <c r="E733" s="205" t="s">
        <v>429</v>
      </c>
      <c r="F733" s="205" t="s">
        <v>12</v>
      </c>
      <c r="G733" s="213">
        <v>129100</v>
      </c>
    </row>
    <row r="734" spans="1:7" ht="15.75">
      <c r="A734" s="214" t="s">
        <v>157</v>
      </c>
      <c r="B734" s="215" t="s">
        <v>310</v>
      </c>
      <c r="C734" s="215" t="s">
        <v>38</v>
      </c>
      <c r="D734" s="215" t="s">
        <v>17</v>
      </c>
      <c r="E734" s="215" t="s">
        <v>429</v>
      </c>
      <c r="F734" s="215" t="s">
        <v>158</v>
      </c>
      <c r="G734" s="216">
        <v>129100</v>
      </c>
    </row>
    <row r="735" spans="1:7" ht="15.75">
      <c r="A735" s="214" t="s">
        <v>281</v>
      </c>
      <c r="B735" s="215" t="s">
        <v>310</v>
      </c>
      <c r="C735" s="215" t="s">
        <v>38</v>
      </c>
      <c r="D735" s="215" t="s">
        <v>17</v>
      </c>
      <c r="E735" s="215" t="s">
        <v>429</v>
      </c>
      <c r="F735" s="215" t="s">
        <v>282</v>
      </c>
      <c r="G735" s="216">
        <v>129100</v>
      </c>
    </row>
    <row r="736" spans="1:7" ht="15.75">
      <c r="A736" s="211" t="s">
        <v>60</v>
      </c>
      <c r="B736" s="201" t="s">
        <v>310</v>
      </c>
      <c r="C736" s="201" t="s">
        <v>38</v>
      </c>
      <c r="D736" s="201" t="s">
        <v>19</v>
      </c>
      <c r="E736" s="201" t="s">
        <v>12</v>
      </c>
      <c r="F736" s="201" t="s">
        <v>12</v>
      </c>
      <c r="G736" s="210">
        <v>42583700</v>
      </c>
    </row>
    <row r="737" spans="1:7" ht="31.5">
      <c r="A737" s="212" t="s">
        <v>430</v>
      </c>
      <c r="B737" s="205" t="s">
        <v>310</v>
      </c>
      <c r="C737" s="205" t="s">
        <v>38</v>
      </c>
      <c r="D737" s="205" t="s">
        <v>19</v>
      </c>
      <c r="E737" s="205" t="s">
        <v>431</v>
      </c>
      <c r="F737" s="205" t="s">
        <v>12</v>
      </c>
      <c r="G737" s="213">
        <v>566500</v>
      </c>
    </row>
    <row r="738" spans="1:7" ht="15.75">
      <c r="A738" s="214" t="s">
        <v>157</v>
      </c>
      <c r="B738" s="215" t="s">
        <v>310</v>
      </c>
      <c r="C738" s="215" t="s">
        <v>38</v>
      </c>
      <c r="D738" s="215" t="s">
        <v>19</v>
      </c>
      <c r="E738" s="215" t="s">
        <v>431</v>
      </c>
      <c r="F738" s="215" t="s">
        <v>158</v>
      </c>
      <c r="G738" s="216">
        <v>566500</v>
      </c>
    </row>
    <row r="739" spans="1:7" ht="15.75">
      <c r="A739" s="214" t="s">
        <v>281</v>
      </c>
      <c r="B739" s="215" t="s">
        <v>310</v>
      </c>
      <c r="C739" s="215" t="s">
        <v>38</v>
      </c>
      <c r="D739" s="215" t="s">
        <v>19</v>
      </c>
      <c r="E739" s="215" t="s">
        <v>431</v>
      </c>
      <c r="F739" s="215" t="s">
        <v>282</v>
      </c>
      <c r="G739" s="216">
        <v>566500</v>
      </c>
    </row>
    <row r="740" spans="1:7" ht="15.75">
      <c r="A740" s="212" t="s">
        <v>311</v>
      </c>
      <c r="B740" s="205" t="s">
        <v>310</v>
      </c>
      <c r="C740" s="205" t="s">
        <v>38</v>
      </c>
      <c r="D740" s="205" t="s">
        <v>19</v>
      </c>
      <c r="E740" s="205" t="s">
        <v>432</v>
      </c>
      <c r="F740" s="205" t="s">
        <v>12</v>
      </c>
      <c r="G740" s="213">
        <v>8560200</v>
      </c>
    </row>
    <row r="741" spans="1:7" ht="31.5">
      <c r="A741" s="214" t="s">
        <v>87</v>
      </c>
      <c r="B741" s="215" t="s">
        <v>310</v>
      </c>
      <c r="C741" s="215" t="s">
        <v>38</v>
      </c>
      <c r="D741" s="215" t="s">
        <v>19</v>
      </c>
      <c r="E741" s="215" t="s">
        <v>432</v>
      </c>
      <c r="F741" s="215" t="s">
        <v>88</v>
      </c>
      <c r="G741" s="216">
        <v>6500000</v>
      </c>
    </row>
    <row r="742" spans="1:7" ht="31.5">
      <c r="A742" s="214" t="s">
        <v>89</v>
      </c>
      <c r="B742" s="215" t="s">
        <v>310</v>
      </c>
      <c r="C742" s="215" t="s">
        <v>38</v>
      </c>
      <c r="D742" s="215" t="s">
        <v>19</v>
      </c>
      <c r="E742" s="215" t="s">
        <v>432</v>
      </c>
      <c r="F742" s="215" t="s">
        <v>90</v>
      </c>
      <c r="G742" s="216">
        <v>6500000</v>
      </c>
    </row>
    <row r="743" spans="1:7" ht="31.5">
      <c r="A743" s="214" t="s">
        <v>123</v>
      </c>
      <c r="B743" s="215" t="s">
        <v>310</v>
      </c>
      <c r="C743" s="215" t="s">
        <v>38</v>
      </c>
      <c r="D743" s="215" t="s">
        <v>19</v>
      </c>
      <c r="E743" s="215" t="s">
        <v>432</v>
      </c>
      <c r="F743" s="215" t="s">
        <v>124</v>
      </c>
      <c r="G743" s="216">
        <v>2060200</v>
      </c>
    </row>
    <row r="744" spans="1:7" ht="15.75">
      <c r="A744" s="214" t="s">
        <v>297</v>
      </c>
      <c r="B744" s="215" t="s">
        <v>310</v>
      </c>
      <c r="C744" s="215" t="s">
        <v>38</v>
      </c>
      <c r="D744" s="215" t="s">
        <v>19</v>
      </c>
      <c r="E744" s="215" t="s">
        <v>432</v>
      </c>
      <c r="F744" s="215" t="s">
        <v>298</v>
      </c>
      <c r="G744" s="216">
        <v>2060200</v>
      </c>
    </row>
    <row r="745" spans="1:7" ht="15.75">
      <c r="A745" s="212" t="s">
        <v>433</v>
      </c>
      <c r="B745" s="205" t="s">
        <v>310</v>
      </c>
      <c r="C745" s="205" t="s">
        <v>38</v>
      </c>
      <c r="D745" s="205" t="s">
        <v>19</v>
      </c>
      <c r="E745" s="205" t="s">
        <v>434</v>
      </c>
      <c r="F745" s="205" t="s">
        <v>12</v>
      </c>
      <c r="G745" s="213">
        <v>8894000</v>
      </c>
    </row>
    <row r="746" spans="1:7" ht="15.75">
      <c r="A746" s="214" t="s">
        <v>157</v>
      </c>
      <c r="B746" s="215" t="s">
        <v>310</v>
      </c>
      <c r="C746" s="215" t="s">
        <v>38</v>
      </c>
      <c r="D746" s="215" t="s">
        <v>19</v>
      </c>
      <c r="E746" s="215" t="s">
        <v>434</v>
      </c>
      <c r="F746" s="215" t="s">
        <v>158</v>
      </c>
      <c r="G746" s="216">
        <v>8894000</v>
      </c>
    </row>
    <row r="747" spans="1:7" ht="15.75">
      <c r="A747" s="214" t="s">
        <v>435</v>
      </c>
      <c r="B747" s="215" t="s">
        <v>310</v>
      </c>
      <c r="C747" s="215" t="s">
        <v>38</v>
      </c>
      <c r="D747" s="215" t="s">
        <v>19</v>
      </c>
      <c r="E747" s="215" t="s">
        <v>434</v>
      </c>
      <c r="F747" s="215" t="s">
        <v>436</v>
      </c>
      <c r="G747" s="216">
        <v>8894000</v>
      </c>
    </row>
    <row r="748" spans="1:7" ht="31.5">
      <c r="A748" s="212" t="s">
        <v>437</v>
      </c>
      <c r="B748" s="205" t="s">
        <v>310</v>
      </c>
      <c r="C748" s="205" t="s">
        <v>38</v>
      </c>
      <c r="D748" s="205" t="s">
        <v>19</v>
      </c>
      <c r="E748" s="205" t="s">
        <v>438</v>
      </c>
      <c r="F748" s="205" t="s">
        <v>12</v>
      </c>
      <c r="G748" s="213">
        <v>24563000</v>
      </c>
    </row>
    <row r="749" spans="1:7" ht="15.75">
      <c r="A749" s="214" t="s">
        <v>157</v>
      </c>
      <c r="B749" s="215" t="s">
        <v>310</v>
      </c>
      <c r="C749" s="215" t="s">
        <v>38</v>
      </c>
      <c r="D749" s="215" t="s">
        <v>19</v>
      </c>
      <c r="E749" s="215" t="s">
        <v>438</v>
      </c>
      <c r="F749" s="215" t="s">
        <v>158</v>
      </c>
      <c r="G749" s="216">
        <v>24563000</v>
      </c>
    </row>
    <row r="750" spans="1:7" ht="15.75">
      <c r="A750" s="214" t="s">
        <v>281</v>
      </c>
      <c r="B750" s="215" t="s">
        <v>310</v>
      </c>
      <c r="C750" s="215" t="s">
        <v>38</v>
      </c>
      <c r="D750" s="215" t="s">
        <v>19</v>
      </c>
      <c r="E750" s="215" t="s">
        <v>438</v>
      </c>
      <c r="F750" s="215" t="s">
        <v>282</v>
      </c>
      <c r="G750" s="216">
        <v>24563000</v>
      </c>
    </row>
    <row r="751" spans="1:7" ht="15.75">
      <c r="A751" s="211" t="s">
        <v>62</v>
      </c>
      <c r="B751" s="201" t="s">
        <v>310</v>
      </c>
      <c r="C751" s="201" t="s">
        <v>23</v>
      </c>
      <c r="D751" s="201" t="s">
        <v>15</v>
      </c>
      <c r="E751" s="201" t="s">
        <v>12</v>
      </c>
      <c r="F751" s="201" t="s">
        <v>12</v>
      </c>
      <c r="G751" s="210">
        <v>360000</v>
      </c>
    </row>
    <row r="752" spans="1:7" ht="15.75">
      <c r="A752" s="211" t="s">
        <v>63</v>
      </c>
      <c r="B752" s="201" t="s">
        <v>310</v>
      </c>
      <c r="C752" s="201" t="s">
        <v>23</v>
      </c>
      <c r="D752" s="201" t="s">
        <v>14</v>
      </c>
      <c r="E752" s="201" t="s">
        <v>12</v>
      </c>
      <c r="F752" s="201" t="s">
        <v>12</v>
      </c>
      <c r="G752" s="210">
        <v>360000</v>
      </c>
    </row>
    <row r="753" spans="1:7" ht="15.75">
      <c r="A753" s="212" t="s">
        <v>289</v>
      </c>
      <c r="B753" s="205" t="s">
        <v>310</v>
      </c>
      <c r="C753" s="205" t="s">
        <v>23</v>
      </c>
      <c r="D753" s="205" t="s">
        <v>14</v>
      </c>
      <c r="E753" s="205" t="s">
        <v>290</v>
      </c>
      <c r="F753" s="205" t="s">
        <v>12</v>
      </c>
      <c r="G753" s="213">
        <v>210000</v>
      </c>
    </row>
    <row r="754" spans="1:7" ht="63">
      <c r="A754" s="214" t="s">
        <v>81</v>
      </c>
      <c r="B754" s="215" t="s">
        <v>310</v>
      </c>
      <c r="C754" s="215" t="s">
        <v>23</v>
      </c>
      <c r="D754" s="215" t="s">
        <v>14</v>
      </c>
      <c r="E754" s="215" t="s">
        <v>290</v>
      </c>
      <c r="F754" s="215" t="s">
        <v>82</v>
      </c>
      <c r="G754" s="216">
        <v>210000</v>
      </c>
    </row>
    <row r="755" spans="1:7" ht="15.75">
      <c r="A755" s="214" t="s">
        <v>319</v>
      </c>
      <c r="B755" s="215" t="s">
        <v>310</v>
      </c>
      <c r="C755" s="215" t="s">
        <v>23</v>
      </c>
      <c r="D755" s="215" t="s">
        <v>14</v>
      </c>
      <c r="E755" s="215" t="s">
        <v>290</v>
      </c>
      <c r="F755" s="215" t="s">
        <v>320</v>
      </c>
      <c r="G755" s="216">
        <v>210000</v>
      </c>
    </row>
    <row r="756" spans="1:7" ht="15.75">
      <c r="A756" s="212" t="s">
        <v>293</v>
      </c>
      <c r="B756" s="205" t="s">
        <v>310</v>
      </c>
      <c r="C756" s="205" t="s">
        <v>23</v>
      </c>
      <c r="D756" s="205" t="s">
        <v>14</v>
      </c>
      <c r="E756" s="205" t="s">
        <v>294</v>
      </c>
      <c r="F756" s="205" t="s">
        <v>12</v>
      </c>
      <c r="G756" s="213">
        <v>50000</v>
      </c>
    </row>
    <row r="757" spans="1:7" ht="31.5">
      <c r="A757" s="214" t="s">
        <v>87</v>
      </c>
      <c r="B757" s="215" t="s">
        <v>310</v>
      </c>
      <c r="C757" s="215" t="s">
        <v>23</v>
      </c>
      <c r="D757" s="215" t="s">
        <v>14</v>
      </c>
      <c r="E757" s="215" t="s">
        <v>294</v>
      </c>
      <c r="F757" s="215" t="s">
        <v>88</v>
      </c>
      <c r="G757" s="216">
        <v>50000</v>
      </c>
    </row>
    <row r="758" spans="1:7" ht="31.5">
      <c r="A758" s="214" t="s">
        <v>89</v>
      </c>
      <c r="B758" s="215" t="s">
        <v>310</v>
      </c>
      <c r="C758" s="215" t="s">
        <v>23</v>
      </c>
      <c r="D758" s="215" t="s">
        <v>14</v>
      </c>
      <c r="E758" s="215" t="s">
        <v>294</v>
      </c>
      <c r="F758" s="215" t="s">
        <v>90</v>
      </c>
      <c r="G758" s="216">
        <v>50000</v>
      </c>
    </row>
    <row r="759" spans="1:7" ht="15.75">
      <c r="A759" s="212" t="s">
        <v>271</v>
      </c>
      <c r="B759" s="205" t="s">
        <v>310</v>
      </c>
      <c r="C759" s="205" t="s">
        <v>23</v>
      </c>
      <c r="D759" s="205" t="s">
        <v>14</v>
      </c>
      <c r="E759" s="205" t="s">
        <v>272</v>
      </c>
      <c r="F759" s="205" t="s">
        <v>12</v>
      </c>
      <c r="G759" s="213">
        <v>100000</v>
      </c>
    </row>
    <row r="760" spans="1:7" ht="31.5">
      <c r="A760" s="214" t="s">
        <v>87</v>
      </c>
      <c r="B760" s="215" t="s">
        <v>310</v>
      </c>
      <c r="C760" s="215" t="s">
        <v>23</v>
      </c>
      <c r="D760" s="215" t="s">
        <v>14</v>
      </c>
      <c r="E760" s="215" t="s">
        <v>272</v>
      </c>
      <c r="F760" s="215" t="s">
        <v>88</v>
      </c>
      <c r="G760" s="216">
        <v>100000</v>
      </c>
    </row>
    <row r="761" spans="1:7" ht="31.5">
      <c r="A761" s="214" t="s">
        <v>89</v>
      </c>
      <c r="B761" s="215" t="s">
        <v>310</v>
      </c>
      <c r="C761" s="215" t="s">
        <v>23</v>
      </c>
      <c r="D761" s="215" t="s">
        <v>14</v>
      </c>
      <c r="E761" s="215" t="s">
        <v>272</v>
      </c>
      <c r="F761" s="215" t="s">
        <v>90</v>
      </c>
      <c r="G761" s="216">
        <v>100000</v>
      </c>
    </row>
    <row r="762" spans="1:7" ht="31.5">
      <c r="A762" s="211" t="s">
        <v>439</v>
      </c>
      <c r="B762" s="201" t="s">
        <v>440</v>
      </c>
      <c r="C762" s="201" t="s">
        <v>12</v>
      </c>
      <c r="D762" s="201" t="s">
        <v>12</v>
      </c>
      <c r="E762" s="201" t="s">
        <v>12</v>
      </c>
      <c r="F762" s="201" t="s">
        <v>12</v>
      </c>
      <c r="G762" s="210">
        <v>179068090.13999999</v>
      </c>
    </row>
    <row r="763" spans="1:7" ht="15.75">
      <c r="A763" s="211" t="s">
        <v>13</v>
      </c>
      <c r="B763" s="201" t="s">
        <v>440</v>
      </c>
      <c r="C763" s="201" t="s">
        <v>14</v>
      </c>
      <c r="D763" s="201" t="s">
        <v>15</v>
      </c>
      <c r="E763" s="201" t="s">
        <v>12</v>
      </c>
      <c r="F763" s="201" t="s">
        <v>12</v>
      </c>
      <c r="G763" s="210">
        <v>17365723</v>
      </c>
    </row>
    <row r="764" spans="1:7" ht="31.5">
      <c r="A764" s="211" t="s">
        <v>20</v>
      </c>
      <c r="B764" s="201" t="s">
        <v>440</v>
      </c>
      <c r="C764" s="201" t="s">
        <v>14</v>
      </c>
      <c r="D764" s="201" t="s">
        <v>21</v>
      </c>
      <c r="E764" s="201" t="s">
        <v>12</v>
      </c>
      <c r="F764" s="201" t="s">
        <v>12</v>
      </c>
      <c r="G764" s="210">
        <v>17365723</v>
      </c>
    </row>
    <row r="765" spans="1:7" ht="31.5">
      <c r="A765" s="212" t="s">
        <v>79</v>
      </c>
      <c r="B765" s="205" t="s">
        <v>440</v>
      </c>
      <c r="C765" s="205" t="s">
        <v>14</v>
      </c>
      <c r="D765" s="205" t="s">
        <v>21</v>
      </c>
      <c r="E765" s="205" t="s">
        <v>441</v>
      </c>
      <c r="F765" s="205" t="s">
        <v>12</v>
      </c>
      <c r="G765" s="213">
        <v>12584550</v>
      </c>
    </row>
    <row r="766" spans="1:7" ht="63">
      <c r="A766" s="214" t="s">
        <v>81</v>
      </c>
      <c r="B766" s="215" t="s">
        <v>440</v>
      </c>
      <c r="C766" s="215" t="s">
        <v>14</v>
      </c>
      <c r="D766" s="215" t="s">
        <v>21</v>
      </c>
      <c r="E766" s="215" t="s">
        <v>441</v>
      </c>
      <c r="F766" s="215" t="s">
        <v>82</v>
      </c>
      <c r="G766" s="216">
        <v>12584550</v>
      </c>
    </row>
    <row r="767" spans="1:7" ht="31.5">
      <c r="A767" s="214" t="s">
        <v>83</v>
      </c>
      <c r="B767" s="215" t="s">
        <v>440</v>
      </c>
      <c r="C767" s="215" t="s">
        <v>14</v>
      </c>
      <c r="D767" s="215" t="s">
        <v>21</v>
      </c>
      <c r="E767" s="215" t="s">
        <v>441</v>
      </c>
      <c r="F767" s="215" t="s">
        <v>84</v>
      </c>
      <c r="G767" s="216">
        <v>12584550</v>
      </c>
    </row>
    <row r="768" spans="1:7" ht="31.5">
      <c r="A768" s="212" t="s">
        <v>85</v>
      </c>
      <c r="B768" s="205" t="s">
        <v>440</v>
      </c>
      <c r="C768" s="205" t="s">
        <v>14</v>
      </c>
      <c r="D768" s="205" t="s">
        <v>21</v>
      </c>
      <c r="E768" s="205" t="s">
        <v>442</v>
      </c>
      <c r="F768" s="205" t="s">
        <v>12</v>
      </c>
      <c r="G768" s="213">
        <v>1748355</v>
      </c>
    </row>
    <row r="769" spans="1:7" ht="63">
      <c r="A769" s="214" t="s">
        <v>81</v>
      </c>
      <c r="B769" s="215" t="s">
        <v>440</v>
      </c>
      <c r="C769" s="215" t="s">
        <v>14</v>
      </c>
      <c r="D769" s="215" t="s">
        <v>21</v>
      </c>
      <c r="E769" s="215" t="s">
        <v>442</v>
      </c>
      <c r="F769" s="215" t="s">
        <v>82</v>
      </c>
      <c r="G769" s="216">
        <v>618355</v>
      </c>
    </row>
    <row r="770" spans="1:7" ht="31.5">
      <c r="A770" s="214" t="s">
        <v>83</v>
      </c>
      <c r="B770" s="215" t="s">
        <v>440</v>
      </c>
      <c r="C770" s="215" t="s">
        <v>14</v>
      </c>
      <c r="D770" s="215" t="s">
        <v>21</v>
      </c>
      <c r="E770" s="215" t="s">
        <v>442</v>
      </c>
      <c r="F770" s="215" t="s">
        <v>84</v>
      </c>
      <c r="G770" s="216">
        <v>618355</v>
      </c>
    </row>
    <row r="771" spans="1:7" ht="31.5">
      <c r="A771" s="214" t="s">
        <v>87</v>
      </c>
      <c r="B771" s="215" t="s">
        <v>440</v>
      </c>
      <c r="C771" s="215" t="s">
        <v>14</v>
      </c>
      <c r="D771" s="215" t="s">
        <v>21</v>
      </c>
      <c r="E771" s="215" t="s">
        <v>442</v>
      </c>
      <c r="F771" s="215" t="s">
        <v>88</v>
      </c>
      <c r="G771" s="216">
        <v>1128000</v>
      </c>
    </row>
    <row r="772" spans="1:7" ht="31.5">
      <c r="A772" s="214" t="s">
        <v>89</v>
      </c>
      <c r="B772" s="215" t="s">
        <v>440</v>
      </c>
      <c r="C772" s="215" t="s">
        <v>14</v>
      </c>
      <c r="D772" s="215" t="s">
        <v>21</v>
      </c>
      <c r="E772" s="215" t="s">
        <v>442</v>
      </c>
      <c r="F772" s="215" t="s">
        <v>90</v>
      </c>
      <c r="G772" s="216">
        <v>1128000</v>
      </c>
    </row>
    <row r="773" spans="1:7" ht="15.75">
      <c r="A773" s="214" t="s">
        <v>101</v>
      </c>
      <c r="B773" s="215" t="s">
        <v>440</v>
      </c>
      <c r="C773" s="215" t="s">
        <v>14</v>
      </c>
      <c r="D773" s="215" t="s">
        <v>21</v>
      </c>
      <c r="E773" s="215" t="s">
        <v>442</v>
      </c>
      <c r="F773" s="215" t="s">
        <v>102</v>
      </c>
      <c r="G773" s="216">
        <v>2000</v>
      </c>
    </row>
    <row r="774" spans="1:7" ht="15.75">
      <c r="A774" s="214" t="s">
        <v>103</v>
      </c>
      <c r="B774" s="215" t="s">
        <v>440</v>
      </c>
      <c r="C774" s="215" t="s">
        <v>14</v>
      </c>
      <c r="D774" s="215" t="s">
        <v>21</v>
      </c>
      <c r="E774" s="215" t="s">
        <v>442</v>
      </c>
      <c r="F774" s="215" t="s">
        <v>104</v>
      </c>
      <c r="G774" s="216">
        <v>2000</v>
      </c>
    </row>
    <row r="775" spans="1:7" ht="63">
      <c r="A775" s="212" t="s">
        <v>443</v>
      </c>
      <c r="B775" s="205" t="s">
        <v>440</v>
      </c>
      <c r="C775" s="205" t="s">
        <v>14</v>
      </c>
      <c r="D775" s="205" t="s">
        <v>21</v>
      </c>
      <c r="E775" s="205" t="s">
        <v>444</v>
      </c>
      <c r="F775" s="205" t="s">
        <v>12</v>
      </c>
      <c r="G775" s="213">
        <v>3003018</v>
      </c>
    </row>
    <row r="776" spans="1:7" ht="63">
      <c r="A776" s="214" t="s">
        <v>81</v>
      </c>
      <c r="B776" s="215" t="s">
        <v>440</v>
      </c>
      <c r="C776" s="215" t="s">
        <v>14</v>
      </c>
      <c r="D776" s="215" t="s">
        <v>21</v>
      </c>
      <c r="E776" s="215" t="s">
        <v>444</v>
      </c>
      <c r="F776" s="215" t="s">
        <v>82</v>
      </c>
      <c r="G776" s="216">
        <v>2899998</v>
      </c>
    </row>
    <row r="777" spans="1:7" ht="31.5">
      <c r="A777" s="214" t="s">
        <v>83</v>
      </c>
      <c r="B777" s="215" t="s">
        <v>440</v>
      </c>
      <c r="C777" s="215" t="s">
        <v>14</v>
      </c>
      <c r="D777" s="215" t="s">
        <v>21</v>
      </c>
      <c r="E777" s="215" t="s">
        <v>444</v>
      </c>
      <c r="F777" s="215" t="s">
        <v>84</v>
      </c>
      <c r="G777" s="216">
        <v>2899998</v>
      </c>
    </row>
    <row r="778" spans="1:7" ht="31.5">
      <c r="A778" s="214" t="s">
        <v>87</v>
      </c>
      <c r="B778" s="215" t="s">
        <v>440</v>
      </c>
      <c r="C778" s="215" t="s">
        <v>14</v>
      </c>
      <c r="D778" s="215" t="s">
        <v>21</v>
      </c>
      <c r="E778" s="215" t="s">
        <v>444</v>
      </c>
      <c r="F778" s="215" t="s">
        <v>88</v>
      </c>
      <c r="G778" s="216">
        <v>103020</v>
      </c>
    </row>
    <row r="779" spans="1:7" ht="31.5">
      <c r="A779" s="214" t="s">
        <v>89</v>
      </c>
      <c r="B779" s="215" t="s">
        <v>440</v>
      </c>
      <c r="C779" s="215" t="s">
        <v>14</v>
      </c>
      <c r="D779" s="215" t="s">
        <v>21</v>
      </c>
      <c r="E779" s="215" t="s">
        <v>444</v>
      </c>
      <c r="F779" s="215" t="s">
        <v>90</v>
      </c>
      <c r="G779" s="216">
        <v>103020</v>
      </c>
    </row>
    <row r="780" spans="1:7" ht="63">
      <c r="A780" s="212" t="s">
        <v>445</v>
      </c>
      <c r="B780" s="205" t="s">
        <v>440</v>
      </c>
      <c r="C780" s="205" t="s">
        <v>14</v>
      </c>
      <c r="D780" s="205" t="s">
        <v>21</v>
      </c>
      <c r="E780" s="205" t="s">
        <v>446</v>
      </c>
      <c r="F780" s="205" t="s">
        <v>12</v>
      </c>
      <c r="G780" s="213">
        <v>29800</v>
      </c>
    </row>
    <row r="781" spans="1:7" ht="63">
      <c r="A781" s="214" t="s">
        <v>81</v>
      </c>
      <c r="B781" s="215" t="s">
        <v>440</v>
      </c>
      <c r="C781" s="215" t="s">
        <v>14</v>
      </c>
      <c r="D781" s="215" t="s">
        <v>21</v>
      </c>
      <c r="E781" s="215" t="s">
        <v>446</v>
      </c>
      <c r="F781" s="215" t="s">
        <v>82</v>
      </c>
      <c r="G781" s="216">
        <v>23756</v>
      </c>
    </row>
    <row r="782" spans="1:7" ht="31.5">
      <c r="A782" s="214" t="s">
        <v>83</v>
      </c>
      <c r="B782" s="215" t="s">
        <v>440</v>
      </c>
      <c r="C782" s="215" t="s">
        <v>14</v>
      </c>
      <c r="D782" s="215" t="s">
        <v>21</v>
      </c>
      <c r="E782" s="215" t="s">
        <v>446</v>
      </c>
      <c r="F782" s="215" t="s">
        <v>84</v>
      </c>
      <c r="G782" s="216">
        <v>23756</v>
      </c>
    </row>
    <row r="783" spans="1:7" ht="31.5">
      <c r="A783" s="214" t="s">
        <v>87</v>
      </c>
      <c r="B783" s="215" t="s">
        <v>440</v>
      </c>
      <c r="C783" s="215" t="s">
        <v>14</v>
      </c>
      <c r="D783" s="215" t="s">
        <v>21</v>
      </c>
      <c r="E783" s="215" t="s">
        <v>446</v>
      </c>
      <c r="F783" s="215" t="s">
        <v>88</v>
      </c>
      <c r="G783" s="216">
        <v>6044</v>
      </c>
    </row>
    <row r="784" spans="1:7" ht="31.5">
      <c r="A784" s="214" t="s">
        <v>89</v>
      </c>
      <c r="B784" s="215" t="s">
        <v>440</v>
      </c>
      <c r="C784" s="215" t="s">
        <v>14</v>
      </c>
      <c r="D784" s="215" t="s">
        <v>21</v>
      </c>
      <c r="E784" s="215" t="s">
        <v>446</v>
      </c>
      <c r="F784" s="215" t="s">
        <v>90</v>
      </c>
      <c r="G784" s="216">
        <v>6044</v>
      </c>
    </row>
    <row r="785" spans="1:7" ht="15.75">
      <c r="A785" s="211" t="s">
        <v>31</v>
      </c>
      <c r="B785" s="201" t="s">
        <v>440</v>
      </c>
      <c r="C785" s="201" t="s">
        <v>19</v>
      </c>
      <c r="D785" s="201" t="s">
        <v>15</v>
      </c>
      <c r="E785" s="201" t="s">
        <v>12</v>
      </c>
      <c r="F785" s="201" t="s">
        <v>12</v>
      </c>
      <c r="G785" s="210">
        <v>1482152</v>
      </c>
    </row>
    <row r="786" spans="1:7" ht="15.75">
      <c r="A786" s="211" t="s">
        <v>37</v>
      </c>
      <c r="B786" s="201" t="s">
        <v>440</v>
      </c>
      <c r="C786" s="201" t="s">
        <v>19</v>
      </c>
      <c r="D786" s="201" t="s">
        <v>38</v>
      </c>
      <c r="E786" s="201" t="s">
        <v>12</v>
      </c>
      <c r="F786" s="201" t="s">
        <v>12</v>
      </c>
      <c r="G786" s="210">
        <v>1482152</v>
      </c>
    </row>
    <row r="787" spans="1:7" ht="31.5">
      <c r="A787" s="212" t="s">
        <v>447</v>
      </c>
      <c r="B787" s="205" t="s">
        <v>440</v>
      </c>
      <c r="C787" s="205" t="s">
        <v>19</v>
      </c>
      <c r="D787" s="205" t="s">
        <v>38</v>
      </c>
      <c r="E787" s="205" t="s">
        <v>448</v>
      </c>
      <c r="F787" s="205" t="s">
        <v>12</v>
      </c>
      <c r="G787" s="213">
        <v>1324200</v>
      </c>
    </row>
    <row r="788" spans="1:7" ht="31.5">
      <c r="A788" s="214" t="s">
        <v>87</v>
      </c>
      <c r="B788" s="215" t="s">
        <v>440</v>
      </c>
      <c r="C788" s="215" t="s">
        <v>19</v>
      </c>
      <c r="D788" s="215" t="s">
        <v>38</v>
      </c>
      <c r="E788" s="215" t="s">
        <v>448</v>
      </c>
      <c r="F788" s="215" t="s">
        <v>88</v>
      </c>
      <c r="G788" s="216">
        <v>1324200</v>
      </c>
    </row>
    <row r="789" spans="1:7" ht="31.5">
      <c r="A789" s="214" t="s">
        <v>89</v>
      </c>
      <c r="B789" s="215" t="s">
        <v>440</v>
      </c>
      <c r="C789" s="215" t="s">
        <v>19</v>
      </c>
      <c r="D789" s="215" t="s">
        <v>38</v>
      </c>
      <c r="E789" s="215" t="s">
        <v>448</v>
      </c>
      <c r="F789" s="215" t="s">
        <v>90</v>
      </c>
      <c r="G789" s="216">
        <v>1324200</v>
      </c>
    </row>
    <row r="790" spans="1:7" ht="31.5">
      <c r="A790" s="212" t="s">
        <v>449</v>
      </c>
      <c r="B790" s="205" t="s">
        <v>440</v>
      </c>
      <c r="C790" s="205" t="s">
        <v>19</v>
      </c>
      <c r="D790" s="205" t="s">
        <v>38</v>
      </c>
      <c r="E790" s="205" t="s">
        <v>450</v>
      </c>
      <c r="F790" s="205" t="s">
        <v>12</v>
      </c>
      <c r="G790" s="213">
        <v>142152</v>
      </c>
    </row>
    <row r="791" spans="1:7" ht="31.5">
      <c r="A791" s="214" t="s">
        <v>87</v>
      </c>
      <c r="B791" s="215" t="s">
        <v>440</v>
      </c>
      <c r="C791" s="215" t="s">
        <v>19</v>
      </c>
      <c r="D791" s="215" t="s">
        <v>38</v>
      </c>
      <c r="E791" s="215" t="s">
        <v>450</v>
      </c>
      <c r="F791" s="215" t="s">
        <v>88</v>
      </c>
      <c r="G791" s="216">
        <v>142152</v>
      </c>
    </row>
    <row r="792" spans="1:7" ht="31.5">
      <c r="A792" s="214" t="s">
        <v>89</v>
      </c>
      <c r="B792" s="215" t="s">
        <v>440</v>
      </c>
      <c r="C792" s="215" t="s">
        <v>19</v>
      </c>
      <c r="D792" s="215" t="s">
        <v>38</v>
      </c>
      <c r="E792" s="215" t="s">
        <v>450</v>
      </c>
      <c r="F792" s="215" t="s">
        <v>90</v>
      </c>
      <c r="G792" s="216">
        <v>142152</v>
      </c>
    </row>
    <row r="793" spans="1:7" ht="31.5">
      <c r="A793" s="212" t="s">
        <v>451</v>
      </c>
      <c r="B793" s="205" t="s">
        <v>440</v>
      </c>
      <c r="C793" s="205" t="s">
        <v>19</v>
      </c>
      <c r="D793" s="205" t="s">
        <v>38</v>
      </c>
      <c r="E793" s="205" t="s">
        <v>452</v>
      </c>
      <c r="F793" s="205" t="s">
        <v>12</v>
      </c>
      <c r="G793" s="213">
        <v>15800</v>
      </c>
    </row>
    <row r="794" spans="1:7" ht="31.5">
      <c r="A794" s="214" t="s">
        <v>87</v>
      </c>
      <c r="B794" s="215" t="s">
        <v>440</v>
      </c>
      <c r="C794" s="215" t="s">
        <v>19</v>
      </c>
      <c r="D794" s="215" t="s">
        <v>38</v>
      </c>
      <c r="E794" s="215" t="s">
        <v>452</v>
      </c>
      <c r="F794" s="215" t="s">
        <v>88</v>
      </c>
      <c r="G794" s="216">
        <v>15800</v>
      </c>
    </row>
    <row r="795" spans="1:7" ht="31.5">
      <c r="A795" s="214" t="s">
        <v>89</v>
      </c>
      <c r="B795" s="215" t="s">
        <v>440</v>
      </c>
      <c r="C795" s="215" t="s">
        <v>19</v>
      </c>
      <c r="D795" s="215" t="s">
        <v>38</v>
      </c>
      <c r="E795" s="215" t="s">
        <v>452</v>
      </c>
      <c r="F795" s="215" t="s">
        <v>90</v>
      </c>
      <c r="G795" s="216">
        <v>15800</v>
      </c>
    </row>
    <row r="796" spans="1:7" ht="15.75">
      <c r="A796" s="211" t="s">
        <v>54</v>
      </c>
      <c r="B796" s="201" t="s">
        <v>440</v>
      </c>
      <c r="C796" s="201" t="s">
        <v>35</v>
      </c>
      <c r="D796" s="201" t="s">
        <v>15</v>
      </c>
      <c r="E796" s="201" t="s">
        <v>12</v>
      </c>
      <c r="F796" s="201" t="s">
        <v>12</v>
      </c>
      <c r="G796" s="210">
        <v>1682662</v>
      </c>
    </row>
    <row r="797" spans="1:7" ht="15.75">
      <c r="A797" s="211" t="s">
        <v>55</v>
      </c>
      <c r="B797" s="201" t="s">
        <v>440</v>
      </c>
      <c r="C797" s="201" t="s">
        <v>35</v>
      </c>
      <c r="D797" s="201" t="s">
        <v>14</v>
      </c>
      <c r="E797" s="201" t="s">
        <v>12</v>
      </c>
      <c r="F797" s="201" t="s">
        <v>12</v>
      </c>
      <c r="G797" s="210">
        <v>1682662</v>
      </c>
    </row>
    <row r="798" spans="1:7" ht="47.25">
      <c r="A798" s="212" t="s">
        <v>453</v>
      </c>
      <c r="B798" s="205" t="s">
        <v>440</v>
      </c>
      <c r="C798" s="205" t="s">
        <v>35</v>
      </c>
      <c r="D798" s="205" t="s">
        <v>14</v>
      </c>
      <c r="E798" s="205" t="s">
        <v>454</v>
      </c>
      <c r="F798" s="205" t="s">
        <v>12</v>
      </c>
      <c r="G798" s="213">
        <v>436000</v>
      </c>
    </row>
    <row r="799" spans="1:7" ht="15.75">
      <c r="A799" s="214" t="s">
        <v>455</v>
      </c>
      <c r="B799" s="215" t="s">
        <v>440</v>
      </c>
      <c r="C799" s="215" t="s">
        <v>35</v>
      </c>
      <c r="D799" s="215" t="s">
        <v>14</v>
      </c>
      <c r="E799" s="215" t="s">
        <v>454</v>
      </c>
      <c r="F799" s="215" t="s">
        <v>456</v>
      </c>
      <c r="G799" s="216">
        <v>436000</v>
      </c>
    </row>
    <row r="800" spans="1:7" ht="15.75">
      <c r="A800" s="214" t="s">
        <v>457</v>
      </c>
      <c r="B800" s="215" t="s">
        <v>440</v>
      </c>
      <c r="C800" s="215" t="s">
        <v>35</v>
      </c>
      <c r="D800" s="215" t="s">
        <v>14</v>
      </c>
      <c r="E800" s="215" t="s">
        <v>454</v>
      </c>
      <c r="F800" s="215" t="s">
        <v>458</v>
      </c>
      <c r="G800" s="216">
        <v>436000</v>
      </c>
    </row>
    <row r="801" spans="1:7" ht="47.25">
      <c r="A801" s="212" t="s">
        <v>459</v>
      </c>
      <c r="B801" s="205" t="s">
        <v>440</v>
      </c>
      <c r="C801" s="205" t="s">
        <v>35</v>
      </c>
      <c r="D801" s="205" t="s">
        <v>14</v>
      </c>
      <c r="E801" s="205" t="s">
        <v>460</v>
      </c>
      <c r="F801" s="205" t="s">
        <v>12</v>
      </c>
      <c r="G801" s="213">
        <v>1246662</v>
      </c>
    </row>
    <row r="802" spans="1:7" ht="15.75">
      <c r="A802" s="214" t="s">
        <v>455</v>
      </c>
      <c r="B802" s="215" t="s">
        <v>440</v>
      </c>
      <c r="C802" s="215" t="s">
        <v>35</v>
      </c>
      <c r="D802" s="215" t="s">
        <v>14</v>
      </c>
      <c r="E802" s="215" t="s">
        <v>460</v>
      </c>
      <c r="F802" s="215" t="s">
        <v>456</v>
      </c>
      <c r="G802" s="216">
        <v>1246662</v>
      </c>
    </row>
    <row r="803" spans="1:7" ht="15.75">
      <c r="A803" s="214" t="s">
        <v>457</v>
      </c>
      <c r="B803" s="215" t="s">
        <v>440</v>
      </c>
      <c r="C803" s="215" t="s">
        <v>35</v>
      </c>
      <c r="D803" s="215" t="s">
        <v>14</v>
      </c>
      <c r="E803" s="215" t="s">
        <v>460</v>
      </c>
      <c r="F803" s="215" t="s">
        <v>458</v>
      </c>
      <c r="G803" s="216">
        <v>1246662</v>
      </c>
    </row>
    <row r="804" spans="1:7" ht="47.25">
      <c r="A804" s="211" t="s">
        <v>67</v>
      </c>
      <c r="B804" s="201" t="s">
        <v>440</v>
      </c>
      <c r="C804" s="201" t="s">
        <v>30</v>
      </c>
      <c r="D804" s="201" t="s">
        <v>15</v>
      </c>
      <c r="E804" s="201" t="s">
        <v>12</v>
      </c>
      <c r="F804" s="201" t="s">
        <v>12</v>
      </c>
      <c r="G804" s="210">
        <v>158537553.13999999</v>
      </c>
    </row>
    <row r="805" spans="1:7" ht="31.5">
      <c r="A805" s="211" t="s">
        <v>68</v>
      </c>
      <c r="B805" s="201" t="s">
        <v>440</v>
      </c>
      <c r="C805" s="201" t="s">
        <v>30</v>
      </c>
      <c r="D805" s="201" t="s">
        <v>14</v>
      </c>
      <c r="E805" s="201" t="s">
        <v>12</v>
      </c>
      <c r="F805" s="201" t="s">
        <v>12</v>
      </c>
      <c r="G805" s="210">
        <v>125057300</v>
      </c>
    </row>
    <row r="806" spans="1:7" ht="31.5">
      <c r="A806" s="212" t="s">
        <v>461</v>
      </c>
      <c r="B806" s="205" t="s">
        <v>440</v>
      </c>
      <c r="C806" s="205" t="s">
        <v>30</v>
      </c>
      <c r="D806" s="205" t="s">
        <v>14</v>
      </c>
      <c r="E806" s="205" t="s">
        <v>462</v>
      </c>
      <c r="F806" s="205" t="s">
        <v>12</v>
      </c>
      <c r="G806" s="213">
        <v>2000000</v>
      </c>
    </row>
    <row r="807" spans="1:7" ht="15.75">
      <c r="A807" s="214" t="s">
        <v>455</v>
      </c>
      <c r="B807" s="215" t="s">
        <v>440</v>
      </c>
      <c r="C807" s="215" t="s">
        <v>30</v>
      </c>
      <c r="D807" s="215" t="s">
        <v>14</v>
      </c>
      <c r="E807" s="215" t="s">
        <v>462</v>
      </c>
      <c r="F807" s="215" t="s">
        <v>456</v>
      </c>
      <c r="G807" s="216">
        <v>2000000</v>
      </c>
    </row>
    <row r="808" spans="1:7" ht="15.75">
      <c r="A808" s="214" t="s">
        <v>463</v>
      </c>
      <c r="B808" s="215" t="s">
        <v>440</v>
      </c>
      <c r="C808" s="215" t="s">
        <v>30</v>
      </c>
      <c r="D808" s="215" t="s">
        <v>14</v>
      </c>
      <c r="E808" s="215" t="s">
        <v>462</v>
      </c>
      <c r="F808" s="215" t="s">
        <v>464</v>
      </c>
      <c r="G808" s="216">
        <v>2000000</v>
      </c>
    </row>
    <row r="809" spans="1:7" ht="63">
      <c r="A809" s="212" t="s">
        <v>465</v>
      </c>
      <c r="B809" s="205" t="s">
        <v>440</v>
      </c>
      <c r="C809" s="205" t="s">
        <v>30</v>
      </c>
      <c r="D809" s="205" t="s">
        <v>14</v>
      </c>
      <c r="E809" s="205" t="s">
        <v>466</v>
      </c>
      <c r="F809" s="205" t="s">
        <v>12</v>
      </c>
      <c r="G809" s="213">
        <v>123057300</v>
      </c>
    </row>
    <row r="810" spans="1:7" ht="15.75">
      <c r="A810" s="214" t="s">
        <v>455</v>
      </c>
      <c r="B810" s="215" t="s">
        <v>440</v>
      </c>
      <c r="C810" s="215" t="s">
        <v>30</v>
      </c>
      <c r="D810" s="215" t="s">
        <v>14</v>
      </c>
      <c r="E810" s="215" t="s">
        <v>466</v>
      </c>
      <c r="F810" s="215" t="s">
        <v>456</v>
      </c>
      <c r="G810" s="216">
        <v>123057300</v>
      </c>
    </row>
    <row r="811" spans="1:7" ht="15.75">
      <c r="A811" s="214" t="s">
        <v>463</v>
      </c>
      <c r="B811" s="215" t="s">
        <v>440</v>
      </c>
      <c r="C811" s="215" t="s">
        <v>30</v>
      </c>
      <c r="D811" s="215" t="s">
        <v>14</v>
      </c>
      <c r="E811" s="215" t="s">
        <v>466</v>
      </c>
      <c r="F811" s="215" t="s">
        <v>464</v>
      </c>
      <c r="G811" s="216">
        <v>123057300</v>
      </c>
    </row>
    <row r="812" spans="1:7" ht="15.75">
      <c r="A812" s="211" t="s">
        <v>69</v>
      </c>
      <c r="B812" s="201" t="s">
        <v>440</v>
      </c>
      <c r="C812" s="201" t="s">
        <v>30</v>
      </c>
      <c r="D812" s="201" t="s">
        <v>17</v>
      </c>
      <c r="E812" s="201" t="s">
        <v>12</v>
      </c>
      <c r="F812" s="201" t="s">
        <v>12</v>
      </c>
      <c r="G812" s="210">
        <v>33480253.140000001</v>
      </c>
    </row>
    <row r="813" spans="1:7" ht="31.5">
      <c r="A813" s="212" t="s">
        <v>291</v>
      </c>
      <c r="B813" s="205" t="s">
        <v>440</v>
      </c>
      <c r="C813" s="205" t="s">
        <v>30</v>
      </c>
      <c r="D813" s="205" t="s">
        <v>17</v>
      </c>
      <c r="E813" s="205" t="s">
        <v>292</v>
      </c>
      <c r="F813" s="205" t="s">
        <v>12</v>
      </c>
      <c r="G813" s="213">
        <v>180000</v>
      </c>
    </row>
    <row r="814" spans="1:7" ht="15.75">
      <c r="A814" s="214" t="s">
        <v>455</v>
      </c>
      <c r="B814" s="215" t="s">
        <v>440</v>
      </c>
      <c r="C814" s="215" t="s">
        <v>30</v>
      </c>
      <c r="D814" s="215" t="s">
        <v>17</v>
      </c>
      <c r="E814" s="215" t="s">
        <v>292</v>
      </c>
      <c r="F814" s="215" t="s">
        <v>456</v>
      </c>
      <c r="G814" s="216">
        <v>180000</v>
      </c>
    </row>
    <row r="815" spans="1:7" ht="15.75">
      <c r="A815" s="214" t="s">
        <v>457</v>
      </c>
      <c r="B815" s="215" t="s">
        <v>440</v>
      </c>
      <c r="C815" s="215" t="s">
        <v>30</v>
      </c>
      <c r="D815" s="215" t="s">
        <v>17</v>
      </c>
      <c r="E815" s="215" t="s">
        <v>292</v>
      </c>
      <c r="F815" s="215" t="s">
        <v>458</v>
      </c>
      <c r="G815" s="216">
        <v>180000</v>
      </c>
    </row>
    <row r="816" spans="1:7" ht="15.75">
      <c r="A816" s="212" t="s">
        <v>195</v>
      </c>
      <c r="B816" s="205" t="s">
        <v>440</v>
      </c>
      <c r="C816" s="205" t="s">
        <v>30</v>
      </c>
      <c r="D816" s="205" t="s">
        <v>17</v>
      </c>
      <c r="E816" s="205" t="s">
        <v>196</v>
      </c>
      <c r="F816" s="205" t="s">
        <v>12</v>
      </c>
      <c r="G816" s="213">
        <v>929800</v>
      </c>
    </row>
    <row r="817" spans="1:7" ht="15.75">
      <c r="A817" s="214" t="s">
        <v>455</v>
      </c>
      <c r="B817" s="215" t="s">
        <v>440</v>
      </c>
      <c r="C817" s="215" t="s">
        <v>30</v>
      </c>
      <c r="D817" s="215" t="s">
        <v>17</v>
      </c>
      <c r="E817" s="215" t="s">
        <v>196</v>
      </c>
      <c r="F817" s="215" t="s">
        <v>456</v>
      </c>
      <c r="G817" s="216">
        <v>929800</v>
      </c>
    </row>
    <row r="818" spans="1:7" ht="15.75">
      <c r="A818" s="214" t="s">
        <v>457</v>
      </c>
      <c r="B818" s="215" t="s">
        <v>440</v>
      </c>
      <c r="C818" s="215" t="s">
        <v>30</v>
      </c>
      <c r="D818" s="215" t="s">
        <v>17</v>
      </c>
      <c r="E818" s="215" t="s">
        <v>196</v>
      </c>
      <c r="F818" s="215" t="s">
        <v>458</v>
      </c>
      <c r="G818" s="216">
        <v>929800</v>
      </c>
    </row>
    <row r="819" spans="1:7" ht="94.5">
      <c r="A819" s="217" t="s">
        <v>467</v>
      </c>
      <c r="B819" s="205" t="s">
        <v>440</v>
      </c>
      <c r="C819" s="205" t="s">
        <v>30</v>
      </c>
      <c r="D819" s="205" t="s">
        <v>17</v>
      </c>
      <c r="E819" s="205" t="s">
        <v>468</v>
      </c>
      <c r="F819" s="205" t="s">
        <v>12</v>
      </c>
      <c r="G819" s="213">
        <v>8450500</v>
      </c>
    </row>
    <row r="820" spans="1:7" ht="15.75">
      <c r="A820" s="214" t="s">
        <v>455</v>
      </c>
      <c r="B820" s="215" t="s">
        <v>440</v>
      </c>
      <c r="C820" s="215" t="s">
        <v>30</v>
      </c>
      <c r="D820" s="215" t="s">
        <v>17</v>
      </c>
      <c r="E820" s="215" t="s">
        <v>468</v>
      </c>
      <c r="F820" s="215" t="s">
        <v>456</v>
      </c>
      <c r="G820" s="216">
        <v>8450500</v>
      </c>
    </row>
    <row r="821" spans="1:7" ht="15.75">
      <c r="A821" s="214" t="s">
        <v>457</v>
      </c>
      <c r="B821" s="215" t="s">
        <v>440</v>
      </c>
      <c r="C821" s="215" t="s">
        <v>30</v>
      </c>
      <c r="D821" s="215" t="s">
        <v>17</v>
      </c>
      <c r="E821" s="215" t="s">
        <v>468</v>
      </c>
      <c r="F821" s="215" t="s">
        <v>458</v>
      </c>
      <c r="G821" s="216">
        <v>8450500</v>
      </c>
    </row>
    <row r="822" spans="1:7" ht="31.5">
      <c r="A822" s="212" t="s">
        <v>469</v>
      </c>
      <c r="B822" s="205" t="s">
        <v>440</v>
      </c>
      <c r="C822" s="205" t="s">
        <v>30</v>
      </c>
      <c r="D822" s="205" t="s">
        <v>17</v>
      </c>
      <c r="E822" s="205" t="s">
        <v>470</v>
      </c>
      <c r="F822" s="205" t="s">
        <v>12</v>
      </c>
      <c r="G822" s="213">
        <v>6098553.1399999997</v>
      </c>
    </row>
    <row r="823" spans="1:7" ht="15.75">
      <c r="A823" s="214" t="s">
        <v>455</v>
      </c>
      <c r="B823" s="215" t="s">
        <v>440</v>
      </c>
      <c r="C823" s="215" t="s">
        <v>30</v>
      </c>
      <c r="D823" s="215" t="s">
        <v>17</v>
      </c>
      <c r="E823" s="215" t="s">
        <v>470</v>
      </c>
      <c r="F823" s="215" t="s">
        <v>456</v>
      </c>
      <c r="G823" s="216">
        <v>6098553.1399999997</v>
      </c>
    </row>
    <row r="824" spans="1:7" ht="15.75">
      <c r="A824" s="214" t="s">
        <v>457</v>
      </c>
      <c r="B824" s="215" t="s">
        <v>440</v>
      </c>
      <c r="C824" s="215" t="s">
        <v>30</v>
      </c>
      <c r="D824" s="215" t="s">
        <v>17</v>
      </c>
      <c r="E824" s="215" t="s">
        <v>470</v>
      </c>
      <c r="F824" s="215" t="s">
        <v>458</v>
      </c>
      <c r="G824" s="216">
        <v>6098553.1399999997</v>
      </c>
    </row>
    <row r="825" spans="1:7" ht="31.5">
      <c r="A825" s="212" t="s">
        <v>345</v>
      </c>
      <c r="B825" s="205" t="s">
        <v>440</v>
      </c>
      <c r="C825" s="205" t="s">
        <v>30</v>
      </c>
      <c r="D825" s="205" t="s">
        <v>17</v>
      </c>
      <c r="E825" s="205" t="s">
        <v>346</v>
      </c>
      <c r="F825" s="205" t="s">
        <v>12</v>
      </c>
      <c r="G825" s="213">
        <v>7821400</v>
      </c>
    </row>
    <row r="826" spans="1:7" ht="15.75">
      <c r="A826" s="214" t="s">
        <v>455</v>
      </c>
      <c r="B826" s="215" t="s">
        <v>440</v>
      </c>
      <c r="C826" s="215" t="s">
        <v>30</v>
      </c>
      <c r="D826" s="215" t="s">
        <v>17</v>
      </c>
      <c r="E826" s="215" t="s">
        <v>346</v>
      </c>
      <c r="F826" s="215" t="s">
        <v>456</v>
      </c>
      <c r="G826" s="216">
        <v>7821400</v>
      </c>
    </row>
    <row r="827" spans="1:7" ht="15.75">
      <c r="A827" s="214" t="s">
        <v>457</v>
      </c>
      <c r="B827" s="215" t="s">
        <v>440</v>
      </c>
      <c r="C827" s="215" t="s">
        <v>30</v>
      </c>
      <c r="D827" s="215" t="s">
        <v>17</v>
      </c>
      <c r="E827" s="215" t="s">
        <v>346</v>
      </c>
      <c r="F827" s="215" t="s">
        <v>458</v>
      </c>
      <c r="G827" s="216">
        <v>7821400</v>
      </c>
    </row>
    <row r="828" spans="1:7" ht="31.5">
      <c r="A828" s="212" t="s">
        <v>471</v>
      </c>
      <c r="B828" s="205" t="s">
        <v>440</v>
      </c>
      <c r="C828" s="205" t="s">
        <v>30</v>
      </c>
      <c r="D828" s="205" t="s">
        <v>17</v>
      </c>
      <c r="E828" s="205" t="s">
        <v>472</v>
      </c>
      <c r="F828" s="205" t="s">
        <v>12</v>
      </c>
      <c r="G828" s="213">
        <v>10000000</v>
      </c>
    </row>
    <row r="829" spans="1:7" ht="15.75">
      <c r="A829" s="214" t="s">
        <v>455</v>
      </c>
      <c r="B829" s="215" t="s">
        <v>440</v>
      </c>
      <c r="C829" s="215" t="s">
        <v>30</v>
      </c>
      <c r="D829" s="215" t="s">
        <v>17</v>
      </c>
      <c r="E829" s="215" t="s">
        <v>472</v>
      </c>
      <c r="F829" s="215" t="s">
        <v>456</v>
      </c>
      <c r="G829" s="216">
        <v>10000000</v>
      </c>
    </row>
    <row r="830" spans="1:7" ht="15.75">
      <c r="A830" s="214" t="s">
        <v>457</v>
      </c>
      <c r="B830" s="215" t="s">
        <v>440</v>
      </c>
      <c r="C830" s="215" t="s">
        <v>30</v>
      </c>
      <c r="D830" s="215" t="s">
        <v>17</v>
      </c>
      <c r="E830" s="215" t="s">
        <v>472</v>
      </c>
      <c r="F830" s="215" t="s">
        <v>458</v>
      </c>
      <c r="G830" s="216">
        <v>10000000</v>
      </c>
    </row>
    <row r="831" spans="1:7" ht="47.25">
      <c r="A831" s="211" t="s">
        <v>473</v>
      </c>
      <c r="B831" s="201" t="s">
        <v>474</v>
      </c>
      <c r="C831" s="201" t="s">
        <v>12</v>
      </c>
      <c r="D831" s="201" t="s">
        <v>12</v>
      </c>
      <c r="E831" s="201" t="s">
        <v>12</v>
      </c>
      <c r="F831" s="201" t="s">
        <v>12</v>
      </c>
      <c r="G831" s="210">
        <v>65347298.5</v>
      </c>
    </row>
    <row r="832" spans="1:7" ht="15.75">
      <c r="A832" s="211" t="s">
        <v>13</v>
      </c>
      <c r="B832" s="201" t="s">
        <v>474</v>
      </c>
      <c r="C832" s="201" t="s">
        <v>14</v>
      </c>
      <c r="D832" s="201" t="s">
        <v>15</v>
      </c>
      <c r="E832" s="201" t="s">
        <v>12</v>
      </c>
      <c r="F832" s="201" t="s">
        <v>12</v>
      </c>
      <c r="G832" s="210">
        <v>1111000</v>
      </c>
    </row>
    <row r="833" spans="1:7" ht="15.75">
      <c r="A833" s="211" t="s">
        <v>24</v>
      </c>
      <c r="B833" s="201" t="s">
        <v>474</v>
      </c>
      <c r="C833" s="201" t="s">
        <v>14</v>
      </c>
      <c r="D833" s="201" t="s">
        <v>25</v>
      </c>
      <c r="E833" s="201" t="s">
        <v>12</v>
      </c>
      <c r="F833" s="201" t="s">
        <v>12</v>
      </c>
      <c r="G833" s="210">
        <v>1111000</v>
      </c>
    </row>
    <row r="834" spans="1:7" ht="110.25">
      <c r="A834" s="217" t="s">
        <v>475</v>
      </c>
      <c r="B834" s="205" t="s">
        <v>474</v>
      </c>
      <c r="C834" s="205" t="s">
        <v>14</v>
      </c>
      <c r="D834" s="205" t="s">
        <v>25</v>
      </c>
      <c r="E834" s="205" t="s">
        <v>476</v>
      </c>
      <c r="F834" s="205" t="s">
        <v>12</v>
      </c>
      <c r="G834" s="213">
        <v>300000</v>
      </c>
    </row>
    <row r="835" spans="1:7" ht="31.5">
      <c r="A835" s="214" t="s">
        <v>123</v>
      </c>
      <c r="B835" s="215" t="s">
        <v>474</v>
      </c>
      <c r="C835" s="215" t="s">
        <v>14</v>
      </c>
      <c r="D835" s="215" t="s">
        <v>25</v>
      </c>
      <c r="E835" s="215" t="s">
        <v>476</v>
      </c>
      <c r="F835" s="215" t="s">
        <v>124</v>
      </c>
      <c r="G835" s="216">
        <v>300000</v>
      </c>
    </row>
    <row r="836" spans="1:7" ht="15.75">
      <c r="A836" s="214" t="s">
        <v>297</v>
      </c>
      <c r="B836" s="215" t="s">
        <v>474</v>
      </c>
      <c r="C836" s="215" t="s">
        <v>14</v>
      </c>
      <c r="D836" s="215" t="s">
        <v>25</v>
      </c>
      <c r="E836" s="215" t="s">
        <v>476</v>
      </c>
      <c r="F836" s="215" t="s">
        <v>298</v>
      </c>
      <c r="G836" s="216">
        <v>300000</v>
      </c>
    </row>
    <row r="837" spans="1:7" ht="31.5">
      <c r="A837" s="212" t="s">
        <v>477</v>
      </c>
      <c r="B837" s="205" t="s">
        <v>474</v>
      </c>
      <c r="C837" s="205" t="s">
        <v>14</v>
      </c>
      <c r="D837" s="205" t="s">
        <v>25</v>
      </c>
      <c r="E837" s="205" t="s">
        <v>478</v>
      </c>
      <c r="F837" s="205" t="s">
        <v>12</v>
      </c>
      <c r="G837" s="213">
        <v>350500</v>
      </c>
    </row>
    <row r="838" spans="1:7" ht="31.5">
      <c r="A838" s="214" t="s">
        <v>87</v>
      </c>
      <c r="B838" s="215" t="s">
        <v>474</v>
      </c>
      <c r="C838" s="215" t="s">
        <v>14</v>
      </c>
      <c r="D838" s="215" t="s">
        <v>25</v>
      </c>
      <c r="E838" s="215" t="s">
        <v>478</v>
      </c>
      <c r="F838" s="215" t="s">
        <v>88</v>
      </c>
      <c r="G838" s="216">
        <v>283000</v>
      </c>
    </row>
    <row r="839" spans="1:7" ht="31.5">
      <c r="A839" s="214" t="s">
        <v>89</v>
      </c>
      <c r="B839" s="215" t="s">
        <v>474</v>
      </c>
      <c r="C839" s="215" t="s">
        <v>14</v>
      </c>
      <c r="D839" s="215" t="s">
        <v>25</v>
      </c>
      <c r="E839" s="215" t="s">
        <v>478</v>
      </c>
      <c r="F839" s="215" t="s">
        <v>90</v>
      </c>
      <c r="G839" s="216">
        <v>283000</v>
      </c>
    </row>
    <row r="840" spans="1:7" ht="15.75">
      <c r="A840" s="214" t="s">
        <v>157</v>
      </c>
      <c r="B840" s="215" t="s">
        <v>474</v>
      </c>
      <c r="C840" s="215" t="s">
        <v>14</v>
      </c>
      <c r="D840" s="215" t="s">
        <v>25</v>
      </c>
      <c r="E840" s="215" t="s">
        <v>478</v>
      </c>
      <c r="F840" s="215" t="s">
        <v>158</v>
      </c>
      <c r="G840" s="216">
        <v>67500</v>
      </c>
    </row>
    <row r="841" spans="1:7" ht="31.5">
      <c r="A841" s="214" t="s">
        <v>183</v>
      </c>
      <c r="B841" s="215" t="s">
        <v>474</v>
      </c>
      <c r="C841" s="215" t="s">
        <v>14</v>
      </c>
      <c r="D841" s="215" t="s">
        <v>25</v>
      </c>
      <c r="E841" s="215" t="s">
        <v>478</v>
      </c>
      <c r="F841" s="215" t="s">
        <v>184</v>
      </c>
      <c r="G841" s="216">
        <v>67500</v>
      </c>
    </row>
    <row r="842" spans="1:7" ht="31.5">
      <c r="A842" s="212" t="s">
        <v>370</v>
      </c>
      <c r="B842" s="205" t="s">
        <v>474</v>
      </c>
      <c r="C842" s="205" t="s">
        <v>14</v>
      </c>
      <c r="D842" s="205" t="s">
        <v>25</v>
      </c>
      <c r="E842" s="205" t="s">
        <v>371</v>
      </c>
      <c r="F842" s="205" t="s">
        <v>12</v>
      </c>
      <c r="G842" s="213">
        <v>30000</v>
      </c>
    </row>
    <row r="843" spans="1:7" ht="31.5">
      <c r="A843" s="214" t="s">
        <v>123</v>
      </c>
      <c r="B843" s="215" t="s">
        <v>474</v>
      </c>
      <c r="C843" s="215" t="s">
        <v>14</v>
      </c>
      <c r="D843" s="215" t="s">
        <v>25</v>
      </c>
      <c r="E843" s="215" t="s">
        <v>371</v>
      </c>
      <c r="F843" s="215" t="s">
        <v>124</v>
      </c>
      <c r="G843" s="216">
        <v>30000</v>
      </c>
    </row>
    <row r="844" spans="1:7" ht="15.75">
      <c r="A844" s="214" t="s">
        <v>297</v>
      </c>
      <c r="B844" s="215" t="s">
        <v>474</v>
      </c>
      <c r="C844" s="215" t="s">
        <v>14</v>
      </c>
      <c r="D844" s="215" t="s">
        <v>25</v>
      </c>
      <c r="E844" s="215" t="s">
        <v>371</v>
      </c>
      <c r="F844" s="215" t="s">
        <v>298</v>
      </c>
      <c r="G844" s="216">
        <v>30000</v>
      </c>
    </row>
    <row r="845" spans="1:7" ht="31.5">
      <c r="A845" s="212" t="s">
        <v>133</v>
      </c>
      <c r="B845" s="205" t="s">
        <v>474</v>
      </c>
      <c r="C845" s="205" t="s">
        <v>14</v>
      </c>
      <c r="D845" s="205" t="s">
        <v>25</v>
      </c>
      <c r="E845" s="205" t="s">
        <v>134</v>
      </c>
      <c r="F845" s="205" t="s">
        <v>12</v>
      </c>
      <c r="G845" s="213">
        <v>125000</v>
      </c>
    </row>
    <row r="846" spans="1:7" ht="15.75">
      <c r="A846" s="214" t="s">
        <v>157</v>
      </c>
      <c r="B846" s="215" t="s">
        <v>474</v>
      </c>
      <c r="C846" s="215" t="s">
        <v>14</v>
      </c>
      <c r="D846" s="215" t="s">
        <v>25</v>
      </c>
      <c r="E846" s="215" t="s">
        <v>134</v>
      </c>
      <c r="F846" s="215" t="s">
        <v>158</v>
      </c>
      <c r="G846" s="216">
        <v>125000</v>
      </c>
    </row>
    <row r="847" spans="1:7" ht="31.5">
      <c r="A847" s="214" t="s">
        <v>183</v>
      </c>
      <c r="B847" s="215" t="s">
        <v>474</v>
      </c>
      <c r="C847" s="215" t="s">
        <v>14</v>
      </c>
      <c r="D847" s="215" t="s">
        <v>25</v>
      </c>
      <c r="E847" s="215" t="s">
        <v>134</v>
      </c>
      <c r="F847" s="215" t="s">
        <v>184</v>
      </c>
      <c r="G847" s="216">
        <v>125000</v>
      </c>
    </row>
    <row r="848" spans="1:7" ht="31.5">
      <c r="A848" s="212" t="s">
        <v>135</v>
      </c>
      <c r="B848" s="205" t="s">
        <v>474</v>
      </c>
      <c r="C848" s="205" t="s">
        <v>14</v>
      </c>
      <c r="D848" s="205" t="s">
        <v>25</v>
      </c>
      <c r="E848" s="205" t="s">
        <v>136</v>
      </c>
      <c r="F848" s="205" t="s">
        <v>12</v>
      </c>
      <c r="G848" s="213">
        <v>305500</v>
      </c>
    </row>
    <row r="849" spans="1:7" ht="31.5">
      <c r="A849" s="214" t="s">
        <v>87</v>
      </c>
      <c r="B849" s="215" t="s">
        <v>474</v>
      </c>
      <c r="C849" s="215" t="s">
        <v>14</v>
      </c>
      <c r="D849" s="215" t="s">
        <v>25</v>
      </c>
      <c r="E849" s="215" t="s">
        <v>136</v>
      </c>
      <c r="F849" s="215" t="s">
        <v>88</v>
      </c>
      <c r="G849" s="216">
        <v>149000</v>
      </c>
    </row>
    <row r="850" spans="1:7" ht="31.5">
      <c r="A850" s="214" t="s">
        <v>89</v>
      </c>
      <c r="B850" s="215" t="s">
        <v>474</v>
      </c>
      <c r="C850" s="215" t="s">
        <v>14</v>
      </c>
      <c r="D850" s="215" t="s">
        <v>25</v>
      </c>
      <c r="E850" s="215" t="s">
        <v>136</v>
      </c>
      <c r="F850" s="215" t="s">
        <v>90</v>
      </c>
      <c r="G850" s="216">
        <v>149000</v>
      </c>
    </row>
    <row r="851" spans="1:7" ht="15.75">
      <c r="A851" s="214" t="s">
        <v>157</v>
      </c>
      <c r="B851" s="215" t="s">
        <v>474</v>
      </c>
      <c r="C851" s="215" t="s">
        <v>14</v>
      </c>
      <c r="D851" s="215" t="s">
        <v>25</v>
      </c>
      <c r="E851" s="215" t="s">
        <v>136</v>
      </c>
      <c r="F851" s="215" t="s">
        <v>158</v>
      </c>
      <c r="G851" s="216">
        <v>156500</v>
      </c>
    </row>
    <row r="852" spans="1:7" ht="31.5">
      <c r="A852" s="214" t="s">
        <v>183</v>
      </c>
      <c r="B852" s="215" t="s">
        <v>474</v>
      </c>
      <c r="C852" s="215" t="s">
        <v>14</v>
      </c>
      <c r="D852" s="215" t="s">
        <v>25</v>
      </c>
      <c r="E852" s="215" t="s">
        <v>136</v>
      </c>
      <c r="F852" s="215" t="s">
        <v>184</v>
      </c>
      <c r="G852" s="216">
        <v>156500</v>
      </c>
    </row>
    <row r="853" spans="1:7" ht="15.75">
      <c r="A853" s="211" t="s">
        <v>47</v>
      </c>
      <c r="B853" s="201" t="s">
        <v>474</v>
      </c>
      <c r="C853" s="201" t="s">
        <v>48</v>
      </c>
      <c r="D853" s="201" t="s">
        <v>15</v>
      </c>
      <c r="E853" s="201" t="s">
        <v>12</v>
      </c>
      <c r="F853" s="201" t="s">
        <v>12</v>
      </c>
      <c r="G853" s="210">
        <v>762000</v>
      </c>
    </row>
    <row r="854" spans="1:7" ht="15.75">
      <c r="A854" s="211" t="s">
        <v>52</v>
      </c>
      <c r="B854" s="201" t="s">
        <v>474</v>
      </c>
      <c r="C854" s="201" t="s">
        <v>48</v>
      </c>
      <c r="D854" s="201" t="s">
        <v>48</v>
      </c>
      <c r="E854" s="201" t="s">
        <v>12</v>
      </c>
      <c r="F854" s="201" t="s">
        <v>12</v>
      </c>
      <c r="G854" s="210">
        <v>762000</v>
      </c>
    </row>
    <row r="855" spans="1:7" ht="31.5">
      <c r="A855" s="212" t="s">
        <v>479</v>
      </c>
      <c r="B855" s="205" t="s">
        <v>474</v>
      </c>
      <c r="C855" s="205" t="s">
        <v>48</v>
      </c>
      <c r="D855" s="205" t="s">
        <v>48</v>
      </c>
      <c r="E855" s="205" t="s">
        <v>480</v>
      </c>
      <c r="F855" s="205" t="s">
        <v>12</v>
      </c>
      <c r="G855" s="213">
        <v>487000</v>
      </c>
    </row>
    <row r="856" spans="1:7" ht="31.5">
      <c r="A856" s="214" t="s">
        <v>87</v>
      </c>
      <c r="B856" s="215" t="s">
        <v>474</v>
      </c>
      <c r="C856" s="215" t="s">
        <v>48</v>
      </c>
      <c r="D856" s="215" t="s">
        <v>48</v>
      </c>
      <c r="E856" s="215" t="s">
        <v>480</v>
      </c>
      <c r="F856" s="215" t="s">
        <v>88</v>
      </c>
      <c r="G856" s="216">
        <v>367000</v>
      </c>
    </row>
    <row r="857" spans="1:7" ht="31.5">
      <c r="A857" s="214" t="s">
        <v>89</v>
      </c>
      <c r="B857" s="215" t="s">
        <v>474</v>
      </c>
      <c r="C857" s="215" t="s">
        <v>48</v>
      </c>
      <c r="D857" s="215" t="s">
        <v>48</v>
      </c>
      <c r="E857" s="215" t="s">
        <v>480</v>
      </c>
      <c r="F857" s="215" t="s">
        <v>90</v>
      </c>
      <c r="G857" s="216">
        <v>367000</v>
      </c>
    </row>
    <row r="858" spans="1:7" ht="15.75">
      <c r="A858" s="214" t="s">
        <v>157</v>
      </c>
      <c r="B858" s="215" t="s">
        <v>474</v>
      </c>
      <c r="C858" s="215" t="s">
        <v>48</v>
      </c>
      <c r="D858" s="215" t="s">
        <v>48</v>
      </c>
      <c r="E858" s="215" t="s">
        <v>480</v>
      </c>
      <c r="F858" s="215" t="s">
        <v>158</v>
      </c>
      <c r="G858" s="216">
        <v>120000</v>
      </c>
    </row>
    <row r="859" spans="1:7" ht="31.5">
      <c r="A859" s="214" t="s">
        <v>183</v>
      </c>
      <c r="B859" s="215" t="s">
        <v>474</v>
      </c>
      <c r="C859" s="215" t="s">
        <v>48</v>
      </c>
      <c r="D859" s="215" t="s">
        <v>48</v>
      </c>
      <c r="E859" s="215" t="s">
        <v>480</v>
      </c>
      <c r="F859" s="215" t="s">
        <v>184</v>
      </c>
      <c r="G859" s="216">
        <v>120000</v>
      </c>
    </row>
    <row r="860" spans="1:7" ht="31.5">
      <c r="A860" s="212" t="s">
        <v>481</v>
      </c>
      <c r="B860" s="205" t="s">
        <v>474</v>
      </c>
      <c r="C860" s="205" t="s">
        <v>48</v>
      </c>
      <c r="D860" s="205" t="s">
        <v>48</v>
      </c>
      <c r="E860" s="205" t="s">
        <v>482</v>
      </c>
      <c r="F860" s="205" t="s">
        <v>12</v>
      </c>
      <c r="G860" s="213">
        <v>75000</v>
      </c>
    </row>
    <row r="861" spans="1:7" ht="15.75">
      <c r="A861" s="214" t="s">
        <v>157</v>
      </c>
      <c r="B861" s="215" t="s">
        <v>474</v>
      </c>
      <c r="C861" s="215" t="s">
        <v>48</v>
      </c>
      <c r="D861" s="215" t="s">
        <v>48</v>
      </c>
      <c r="E861" s="215" t="s">
        <v>482</v>
      </c>
      <c r="F861" s="215" t="s">
        <v>158</v>
      </c>
      <c r="G861" s="216">
        <v>75000</v>
      </c>
    </row>
    <row r="862" spans="1:7" ht="31.5">
      <c r="A862" s="214" t="s">
        <v>183</v>
      </c>
      <c r="B862" s="215" t="s">
        <v>474</v>
      </c>
      <c r="C862" s="215" t="s">
        <v>48</v>
      </c>
      <c r="D862" s="215" t="s">
        <v>48</v>
      </c>
      <c r="E862" s="215" t="s">
        <v>482</v>
      </c>
      <c r="F862" s="215" t="s">
        <v>184</v>
      </c>
      <c r="G862" s="216">
        <v>75000</v>
      </c>
    </row>
    <row r="863" spans="1:7" ht="31.5">
      <c r="A863" s="212" t="s">
        <v>370</v>
      </c>
      <c r="B863" s="205" t="s">
        <v>474</v>
      </c>
      <c r="C863" s="205" t="s">
        <v>48</v>
      </c>
      <c r="D863" s="205" t="s">
        <v>48</v>
      </c>
      <c r="E863" s="205" t="s">
        <v>371</v>
      </c>
      <c r="F863" s="205" t="s">
        <v>12</v>
      </c>
      <c r="G863" s="213">
        <v>200000</v>
      </c>
    </row>
    <row r="864" spans="1:7" ht="31.5">
      <c r="A864" s="214" t="s">
        <v>123</v>
      </c>
      <c r="B864" s="215" t="s">
        <v>474</v>
      </c>
      <c r="C864" s="215" t="s">
        <v>48</v>
      </c>
      <c r="D864" s="215" t="s">
        <v>48</v>
      </c>
      <c r="E864" s="215" t="s">
        <v>371</v>
      </c>
      <c r="F864" s="215" t="s">
        <v>124</v>
      </c>
      <c r="G864" s="216">
        <v>200000</v>
      </c>
    </row>
    <row r="865" spans="1:7" ht="15.75">
      <c r="A865" s="214" t="s">
        <v>297</v>
      </c>
      <c r="B865" s="215" t="s">
        <v>474</v>
      </c>
      <c r="C865" s="215" t="s">
        <v>48</v>
      </c>
      <c r="D865" s="215" t="s">
        <v>48</v>
      </c>
      <c r="E865" s="215" t="s">
        <v>371</v>
      </c>
      <c r="F865" s="215" t="s">
        <v>298</v>
      </c>
      <c r="G865" s="216">
        <v>200000</v>
      </c>
    </row>
    <row r="866" spans="1:7" ht="15.75">
      <c r="A866" s="211" t="s">
        <v>56</v>
      </c>
      <c r="B866" s="201" t="s">
        <v>474</v>
      </c>
      <c r="C866" s="201" t="s">
        <v>38</v>
      </c>
      <c r="D866" s="201" t="s">
        <v>15</v>
      </c>
      <c r="E866" s="201" t="s">
        <v>12</v>
      </c>
      <c r="F866" s="201" t="s">
        <v>12</v>
      </c>
      <c r="G866" s="210">
        <v>63474298.5</v>
      </c>
    </row>
    <row r="867" spans="1:7" ht="15.75">
      <c r="A867" s="211" t="s">
        <v>57</v>
      </c>
      <c r="B867" s="201" t="s">
        <v>474</v>
      </c>
      <c r="C867" s="201" t="s">
        <v>38</v>
      </c>
      <c r="D867" s="201" t="s">
        <v>14</v>
      </c>
      <c r="E867" s="201" t="s">
        <v>12</v>
      </c>
      <c r="F867" s="201" t="s">
        <v>12</v>
      </c>
      <c r="G867" s="210">
        <v>13326000</v>
      </c>
    </row>
    <row r="868" spans="1:7" ht="47.25">
      <c r="A868" s="212" t="s">
        <v>483</v>
      </c>
      <c r="B868" s="205" t="s">
        <v>474</v>
      </c>
      <c r="C868" s="205" t="s">
        <v>38</v>
      </c>
      <c r="D868" s="205" t="s">
        <v>14</v>
      </c>
      <c r="E868" s="205" t="s">
        <v>484</v>
      </c>
      <c r="F868" s="205" t="s">
        <v>12</v>
      </c>
      <c r="G868" s="213">
        <v>13326000</v>
      </c>
    </row>
    <row r="869" spans="1:7" ht="15.75">
      <c r="A869" s="214" t="s">
        <v>157</v>
      </c>
      <c r="B869" s="215" t="s">
        <v>474</v>
      </c>
      <c r="C869" s="215" t="s">
        <v>38</v>
      </c>
      <c r="D869" s="215" t="s">
        <v>14</v>
      </c>
      <c r="E869" s="215" t="s">
        <v>484</v>
      </c>
      <c r="F869" s="215" t="s">
        <v>158</v>
      </c>
      <c r="G869" s="216">
        <v>13326000</v>
      </c>
    </row>
    <row r="870" spans="1:7" ht="31.5">
      <c r="A870" s="214" t="s">
        <v>183</v>
      </c>
      <c r="B870" s="215" t="s">
        <v>474</v>
      </c>
      <c r="C870" s="215" t="s">
        <v>38</v>
      </c>
      <c r="D870" s="215" t="s">
        <v>14</v>
      </c>
      <c r="E870" s="215" t="s">
        <v>484</v>
      </c>
      <c r="F870" s="215" t="s">
        <v>184</v>
      </c>
      <c r="G870" s="216">
        <v>13326000</v>
      </c>
    </row>
    <row r="871" spans="1:7" ht="15.75">
      <c r="A871" s="211" t="s">
        <v>58</v>
      </c>
      <c r="B871" s="201" t="s">
        <v>474</v>
      </c>
      <c r="C871" s="201" t="s">
        <v>38</v>
      </c>
      <c r="D871" s="201" t="s">
        <v>44</v>
      </c>
      <c r="E871" s="201" t="s">
        <v>12</v>
      </c>
      <c r="F871" s="201" t="s">
        <v>12</v>
      </c>
      <c r="G871" s="210">
        <v>26163840</v>
      </c>
    </row>
    <row r="872" spans="1:7" ht="15.75">
      <c r="A872" s="212" t="s">
        <v>485</v>
      </c>
      <c r="B872" s="205" t="s">
        <v>474</v>
      </c>
      <c r="C872" s="205" t="s">
        <v>38</v>
      </c>
      <c r="D872" s="205" t="s">
        <v>44</v>
      </c>
      <c r="E872" s="205" t="s">
        <v>486</v>
      </c>
      <c r="F872" s="205" t="s">
        <v>12</v>
      </c>
      <c r="G872" s="213">
        <v>26013840</v>
      </c>
    </row>
    <row r="873" spans="1:7" ht="31.5">
      <c r="A873" s="214" t="s">
        <v>123</v>
      </c>
      <c r="B873" s="215" t="s">
        <v>474</v>
      </c>
      <c r="C873" s="215" t="s">
        <v>38</v>
      </c>
      <c r="D873" s="215" t="s">
        <v>44</v>
      </c>
      <c r="E873" s="215" t="s">
        <v>486</v>
      </c>
      <c r="F873" s="215" t="s">
        <v>124</v>
      </c>
      <c r="G873" s="216">
        <v>26013840</v>
      </c>
    </row>
    <row r="874" spans="1:7" ht="15.75">
      <c r="A874" s="214" t="s">
        <v>297</v>
      </c>
      <c r="B874" s="215" t="s">
        <v>474</v>
      </c>
      <c r="C874" s="215" t="s">
        <v>38</v>
      </c>
      <c r="D874" s="215" t="s">
        <v>44</v>
      </c>
      <c r="E874" s="215" t="s">
        <v>486</v>
      </c>
      <c r="F874" s="215" t="s">
        <v>298</v>
      </c>
      <c r="G874" s="216">
        <v>26013840</v>
      </c>
    </row>
    <row r="875" spans="1:7" ht="31.5">
      <c r="A875" s="212" t="s">
        <v>345</v>
      </c>
      <c r="B875" s="205" t="s">
        <v>474</v>
      </c>
      <c r="C875" s="205" t="s">
        <v>38</v>
      </c>
      <c r="D875" s="205" t="s">
        <v>44</v>
      </c>
      <c r="E875" s="205" t="s">
        <v>346</v>
      </c>
      <c r="F875" s="205" t="s">
        <v>12</v>
      </c>
      <c r="G875" s="213">
        <v>150000</v>
      </c>
    </row>
    <row r="876" spans="1:7" ht="31.5">
      <c r="A876" s="214" t="s">
        <v>123</v>
      </c>
      <c r="B876" s="215" t="s">
        <v>474</v>
      </c>
      <c r="C876" s="215" t="s">
        <v>38</v>
      </c>
      <c r="D876" s="215" t="s">
        <v>44</v>
      </c>
      <c r="E876" s="215" t="s">
        <v>346</v>
      </c>
      <c r="F876" s="215" t="s">
        <v>124</v>
      </c>
      <c r="G876" s="216">
        <v>150000</v>
      </c>
    </row>
    <row r="877" spans="1:7" ht="15.75">
      <c r="A877" s="214" t="s">
        <v>297</v>
      </c>
      <c r="B877" s="215" t="s">
        <v>474</v>
      </c>
      <c r="C877" s="215" t="s">
        <v>38</v>
      </c>
      <c r="D877" s="215" t="s">
        <v>44</v>
      </c>
      <c r="E877" s="215" t="s">
        <v>346</v>
      </c>
      <c r="F877" s="215" t="s">
        <v>298</v>
      </c>
      <c r="G877" s="216">
        <v>150000</v>
      </c>
    </row>
    <row r="878" spans="1:7" ht="15.75">
      <c r="A878" s="211" t="s">
        <v>59</v>
      </c>
      <c r="B878" s="201" t="s">
        <v>474</v>
      </c>
      <c r="C878" s="201" t="s">
        <v>38</v>
      </c>
      <c r="D878" s="201" t="s">
        <v>17</v>
      </c>
      <c r="E878" s="201" t="s">
        <v>12</v>
      </c>
      <c r="F878" s="201" t="s">
        <v>12</v>
      </c>
      <c r="G878" s="210">
        <v>6939858.5</v>
      </c>
    </row>
    <row r="879" spans="1:7" ht="31.5">
      <c r="A879" s="212" t="s">
        <v>487</v>
      </c>
      <c r="B879" s="205" t="s">
        <v>474</v>
      </c>
      <c r="C879" s="205" t="s">
        <v>38</v>
      </c>
      <c r="D879" s="205" t="s">
        <v>17</v>
      </c>
      <c r="E879" s="205" t="s">
        <v>488</v>
      </c>
      <c r="F879" s="205" t="s">
        <v>12</v>
      </c>
      <c r="G879" s="213">
        <v>949400</v>
      </c>
    </row>
    <row r="880" spans="1:7" ht="15.75">
      <c r="A880" s="214" t="s">
        <v>157</v>
      </c>
      <c r="B880" s="215" t="s">
        <v>474</v>
      </c>
      <c r="C880" s="215" t="s">
        <v>38</v>
      </c>
      <c r="D880" s="215" t="s">
        <v>17</v>
      </c>
      <c r="E880" s="215" t="s">
        <v>488</v>
      </c>
      <c r="F880" s="215" t="s">
        <v>158</v>
      </c>
      <c r="G880" s="216">
        <v>949400</v>
      </c>
    </row>
    <row r="881" spans="1:7" ht="15.75">
      <c r="A881" s="214" t="s">
        <v>281</v>
      </c>
      <c r="B881" s="215" t="s">
        <v>474</v>
      </c>
      <c r="C881" s="215" t="s">
        <v>38</v>
      </c>
      <c r="D881" s="215" t="s">
        <v>17</v>
      </c>
      <c r="E881" s="215" t="s">
        <v>488</v>
      </c>
      <c r="F881" s="215" t="s">
        <v>282</v>
      </c>
      <c r="G881" s="216">
        <v>949400</v>
      </c>
    </row>
    <row r="882" spans="1:7" ht="78.75">
      <c r="A882" s="217" t="s">
        <v>489</v>
      </c>
      <c r="B882" s="205" t="s">
        <v>474</v>
      </c>
      <c r="C882" s="205" t="s">
        <v>38</v>
      </c>
      <c r="D882" s="205" t="s">
        <v>17</v>
      </c>
      <c r="E882" s="205" t="s">
        <v>490</v>
      </c>
      <c r="F882" s="205" t="s">
        <v>12</v>
      </c>
      <c r="G882" s="213">
        <v>5117918.5</v>
      </c>
    </row>
    <row r="883" spans="1:7" ht="15.75">
      <c r="A883" s="214" t="s">
        <v>101</v>
      </c>
      <c r="B883" s="215" t="s">
        <v>474</v>
      </c>
      <c r="C883" s="215" t="s">
        <v>38</v>
      </c>
      <c r="D883" s="215" t="s">
        <v>17</v>
      </c>
      <c r="E883" s="215" t="s">
        <v>490</v>
      </c>
      <c r="F883" s="215" t="s">
        <v>102</v>
      </c>
      <c r="G883" s="216">
        <v>5117918.5</v>
      </c>
    </row>
    <row r="884" spans="1:7" ht="47.25">
      <c r="A884" s="214" t="s">
        <v>177</v>
      </c>
      <c r="B884" s="215" t="s">
        <v>474</v>
      </c>
      <c r="C884" s="215" t="s">
        <v>38</v>
      </c>
      <c r="D884" s="215" t="s">
        <v>17</v>
      </c>
      <c r="E884" s="215" t="s">
        <v>490</v>
      </c>
      <c r="F884" s="215" t="s">
        <v>178</v>
      </c>
      <c r="G884" s="216">
        <v>5117918.5</v>
      </c>
    </row>
    <row r="885" spans="1:7" ht="63">
      <c r="A885" s="212" t="s">
        <v>491</v>
      </c>
      <c r="B885" s="205" t="s">
        <v>474</v>
      </c>
      <c r="C885" s="205" t="s">
        <v>38</v>
      </c>
      <c r="D885" s="205" t="s">
        <v>17</v>
      </c>
      <c r="E885" s="205" t="s">
        <v>492</v>
      </c>
      <c r="F885" s="205" t="s">
        <v>12</v>
      </c>
      <c r="G885" s="213">
        <v>84356</v>
      </c>
    </row>
    <row r="886" spans="1:7" ht="15.75">
      <c r="A886" s="214" t="s">
        <v>101</v>
      </c>
      <c r="B886" s="215" t="s">
        <v>474</v>
      </c>
      <c r="C886" s="215" t="s">
        <v>38</v>
      </c>
      <c r="D886" s="215" t="s">
        <v>17</v>
      </c>
      <c r="E886" s="215" t="s">
        <v>492</v>
      </c>
      <c r="F886" s="215" t="s">
        <v>102</v>
      </c>
      <c r="G886" s="216">
        <v>84356</v>
      </c>
    </row>
    <row r="887" spans="1:7" ht="47.25">
      <c r="A887" s="214" t="s">
        <v>177</v>
      </c>
      <c r="B887" s="215" t="s">
        <v>474</v>
      </c>
      <c r="C887" s="215" t="s">
        <v>38</v>
      </c>
      <c r="D887" s="215" t="s">
        <v>17</v>
      </c>
      <c r="E887" s="215" t="s">
        <v>492</v>
      </c>
      <c r="F887" s="215" t="s">
        <v>178</v>
      </c>
      <c r="G887" s="216">
        <v>84356</v>
      </c>
    </row>
    <row r="888" spans="1:7" ht="63">
      <c r="A888" s="212" t="s">
        <v>493</v>
      </c>
      <c r="B888" s="205" t="s">
        <v>474</v>
      </c>
      <c r="C888" s="205" t="s">
        <v>38</v>
      </c>
      <c r="D888" s="205" t="s">
        <v>17</v>
      </c>
      <c r="E888" s="205" t="s">
        <v>494</v>
      </c>
      <c r="F888" s="205" t="s">
        <v>12</v>
      </c>
      <c r="G888" s="213">
        <v>322365</v>
      </c>
    </row>
    <row r="889" spans="1:7" ht="15.75">
      <c r="A889" s="214" t="s">
        <v>101</v>
      </c>
      <c r="B889" s="215" t="s">
        <v>474</v>
      </c>
      <c r="C889" s="215" t="s">
        <v>38</v>
      </c>
      <c r="D889" s="215" t="s">
        <v>17</v>
      </c>
      <c r="E889" s="215" t="s">
        <v>494</v>
      </c>
      <c r="F889" s="215" t="s">
        <v>102</v>
      </c>
      <c r="G889" s="216">
        <v>322365</v>
      </c>
    </row>
    <row r="890" spans="1:7" ht="47.25">
      <c r="A890" s="214" t="s">
        <v>177</v>
      </c>
      <c r="B890" s="215" t="s">
        <v>474</v>
      </c>
      <c r="C890" s="215" t="s">
        <v>38</v>
      </c>
      <c r="D890" s="215" t="s">
        <v>17</v>
      </c>
      <c r="E890" s="215" t="s">
        <v>494</v>
      </c>
      <c r="F890" s="215" t="s">
        <v>178</v>
      </c>
      <c r="G890" s="216">
        <v>322365</v>
      </c>
    </row>
    <row r="891" spans="1:7" ht="78.75">
      <c r="A891" s="217" t="s">
        <v>495</v>
      </c>
      <c r="B891" s="205" t="s">
        <v>474</v>
      </c>
      <c r="C891" s="205" t="s">
        <v>38</v>
      </c>
      <c r="D891" s="205" t="s">
        <v>17</v>
      </c>
      <c r="E891" s="205" t="s">
        <v>496</v>
      </c>
      <c r="F891" s="205" t="s">
        <v>12</v>
      </c>
      <c r="G891" s="213">
        <v>465819</v>
      </c>
    </row>
    <row r="892" spans="1:7" ht="15.75">
      <c r="A892" s="214" t="s">
        <v>101</v>
      </c>
      <c r="B892" s="215" t="s">
        <v>474</v>
      </c>
      <c r="C892" s="215" t="s">
        <v>38</v>
      </c>
      <c r="D892" s="215" t="s">
        <v>17</v>
      </c>
      <c r="E892" s="215" t="s">
        <v>496</v>
      </c>
      <c r="F892" s="215" t="s">
        <v>102</v>
      </c>
      <c r="G892" s="216">
        <v>465819</v>
      </c>
    </row>
    <row r="893" spans="1:7" ht="47.25">
      <c r="A893" s="214" t="s">
        <v>177</v>
      </c>
      <c r="B893" s="215" t="s">
        <v>474</v>
      </c>
      <c r="C893" s="215" t="s">
        <v>38</v>
      </c>
      <c r="D893" s="215" t="s">
        <v>17</v>
      </c>
      <c r="E893" s="215" t="s">
        <v>496</v>
      </c>
      <c r="F893" s="215" t="s">
        <v>178</v>
      </c>
      <c r="G893" s="216">
        <v>465819</v>
      </c>
    </row>
    <row r="894" spans="1:7" ht="15.75">
      <c r="A894" s="211" t="s">
        <v>61</v>
      </c>
      <c r="B894" s="201" t="s">
        <v>474</v>
      </c>
      <c r="C894" s="201" t="s">
        <v>38</v>
      </c>
      <c r="D894" s="201" t="s">
        <v>21</v>
      </c>
      <c r="E894" s="201" t="s">
        <v>12</v>
      </c>
      <c r="F894" s="201" t="s">
        <v>12</v>
      </c>
      <c r="G894" s="210">
        <v>17044600</v>
      </c>
    </row>
    <row r="895" spans="1:7" ht="31.5">
      <c r="A895" s="212" t="s">
        <v>497</v>
      </c>
      <c r="B895" s="205" t="s">
        <v>474</v>
      </c>
      <c r="C895" s="205" t="s">
        <v>38</v>
      </c>
      <c r="D895" s="205" t="s">
        <v>21</v>
      </c>
      <c r="E895" s="205" t="s">
        <v>498</v>
      </c>
      <c r="F895" s="205" t="s">
        <v>12</v>
      </c>
      <c r="G895" s="213">
        <v>17044600</v>
      </c>
    </row>
    <row r="896" spans="1:7" ht="63">
      <c r="A896" s="214" t="s">
        <v>81</v>
      </c>
      <c r="B896" s="215" t="s">
        <v>474</v>
      </c>
      <c r="C896" s="215" t="s">
        <v>38</v>
      </c>
      <c r="D896" s="215" t="s">
        <v>21</v>
      </c>
      <c r="E896" s="215" t="s">
        <v>498</v>
      </c>
      <c r="F896" s="215" t="s">
        <v>82</v>
      </c>
      <c r="G896" s="216">
        <v>14167400</v>
      </c>
    </row>
    <row r="897" spans="1:7" ht="31.5">
      <c r="A897" s="214" t="s">
        <v>83</v>
      </c>
      <c r="B897" s="215" t="s">
        <v>474</v>
      </c>
      <c r="C897" s="215" t="s">
        <v>38</v>
      </c>
      <c r="D897" s="215" t="s">
        <v>21</v>
      </c>
      <c r="E897" s="215" t="s">
        <v>498</v>
      </c>
      <c r="F897" s="215" t="s">
        <v>84</v>
      </c>
      <c r="G897" s="216">
        <v>14167400</v>
      </c>
    </row>
    <row r="898" spans="1:7" ht="31.5">
      <c r="A898" s="214" t="s">
        <v>87</v>
      </c>
      <c r="B898" s="215" t="s">
        <v>474</v>
      </c>
      <c r="C898" s="215" t="s">
        <v>38</v>
      </c>
      <c r="D898" s="215" t="s">
        <v>21</v>
      </c>
      <c r="E898" s="215" t="s">
        <v>498</v>
      </c>
      <c r="F898" s="215" t="s">
        <v>88</v>
      </c>
      <c r="G898" s="216">
        <v>2840700</v>
      </c>
    </row>
    <row r="899" spans="1:7" ht="31.5">
      <c r="A899" s="214" t="s">
        <v>89</v>
      </c>
      <c r="B899" s="215" t="s">
        <v>474</v>
      </c>
      <c r="C899" s="215" t="s">
        <v>38</v>
      </c>
      <c r="D899" s="215" t="s">
        <v>21</v>
      </c>
      <c r="E899" s="215" t="s">
        <v>498</v>
      </c>
      <c r="F899" s="215" t="s">
        <v>90</v>
      </c>
      <c r="G899" s="216">
        <v>2840700</v>
      </c>
    </row>
    <row r="900" spans="1:7" ht="15.75">
      <c r="A900" s="214" t="s">
        <v>101</v>
      </c>
      <c r="B900" s="215" t="s">
        <v>474</v>
      </c>
      <c r="C900" s="215" t="s">
        <v>38</v>
      </c>
      <c r="D900" s="215" t="s">
        <v>21</v>
      </c>
      <c r="E900" s="215" t="s">
        <v>498</v>
      </c>
      <c r="F900" s="215" t="s">
        <v>102</v>
      </c>
      <c r="G900" s="216">
        <v>36500</v>
      </c>
    </row>
    <row r="901" spans="1:7" ht="15.75">
      <c r="A901" s="214" t="s">
        <v>103</v>
      </c>
      <c r="B901" s="215" t="s">
        <v>474</v>
      </c>
      <c r="C901" s="215" t="s">
        <v>38</v>
      </c>
      <c r="D901" s="215" t="s">
        <v>21</v>
      </c>
      <c r="E901" s="215" t="s">
        <v>498</v>
      </c>
      <c r="F901" s="215" t="s">
        <v>104</v>
      </c>
      <c r="G901" s="216">
        <v>36500</v>
      </c>
    </row>
    <row r="902" spans="1:7" ht="47.25">
      <c r="A902" s="211" t="s">
        <v>499</v>
      </c>
      <c r="B902" s="201" t="s">
        <v>500</v>
      </c>
      <c r="C902" s="201" t="s">
        <v>12</v>
      </c>
      <c r="D902" s="201" t="s">
        <v>12</v>
      </c>
      <c r="E902" s="201" t="s">
        <v>12</v>
      </c>
      <c r="F902" s="201" t="s">
        <v>12</v>
      </c>
      <c r="G902" s="210">
        <v>15666266</v>
      </c>
    </row>
    <row r="903" spans="1:7" ht="15.75">
      <c r="A903" s="211" t="s">
        <v>13</v>
      </c>
      <c r="B903" s="201" t="s">
        <v>500</v>
      </c>
      <c r="C903" s="201" t="s">
        <v>14</v>
      </c>
      <c r="D903" s="201" t="s">
        <v>15</v>
      </c>
      <c r="E903" s="201" t="s">
        <v>12</v>
      </c>
      <c r="F903" s="201" t="s">
        <v>12</v>
      </c>
      <c r="G903" s="210">
        <v>15666266</v>
      </c>
    </row>
    <row r="904" spans="1:7" ht="47.25">
      <c r="A904" s="211" t="s">
        <v>18</v>
      </c>
      <c r="B904" s="201" t="s">
        <v>500</v>
      </c>
      <c r="C904" s="201" t="s">
        <v>14</v>
      </c>
      <c r="D904" s="201" t="s">
        <v>19</v>
      </c>
      <c r="E904" s="201" t="s">
        <v>12</v>
      </c>
      <c r="F904" s="201" t="s">
        <v>12</v>
      </c>
      <c r="G904" s="210">
        <v>15666266</v>
      </c>
    </row>
    <row r="905" spans="1:7" ht="47.25">
      <c r="A905" s="212" t="s">
        <v>501</v>
      </c>
      <c r="B905" s="205" t="s">
        <v>500</v>
      </c>
      <c r="C905" s="205" t="s">
        <v>14</v>
      </c>
      <c r="D905" s="205" t="s">
        <v>19</v>
      </c>
      <c r="E905" s="205" t="s">
        <v>502</v>
      </c>
      <c r="F905" s="205" t="s">
        <v>12</v>
      </c>
      <c r="G905" s="213">
        <v>14000000</v>
      </c>
    </row>
    <row r="906" spans="1:7" ht="63">
      <c r="A906" s="214" t="s">
        <v>81</v>
      </c>
      <c r="B906" s="215" t="s">
        <v>500</v>
      </c>
      <c r="C906" s="215" t="s">
        <v>14</v>
      </c>
      <c r="D906" s="215" t="s">
        <v>19</v>
      </c>
      <c r="E906" s="215" t="s">
        <v>502</v>
      </c>
      <c r="F906" s="215" t="s">
        <v>82</v>
      </c>
      <c r="G906" s="216">
        <v>11510000</v>
      </c>
    </row>
    <row r="907" spans="1:7" ht="31.5">
      <c r="A907" s="214" t="s">
        <v>83</v>
      </c>
      <c r="B907" s="215" t="s">
        <v>500</v>
      </c>
      <c r="C907" s="215" t="s">
        <v>14</v>
      </c>
      <c r="D907" s="215" t="s">
        <v>19</v>
      </c>
      <c r="E907" s="215" t="s">
        <v>502</v>
      </c>
      <c r="F907" s="215" t="s">
        <v>84</v>
      </c>
      <c r="G907" s="216">
        <v>11510000</v>
      </c>
    </row>
    <row r="908" spans="1:7" ht="31.5">
      <c r="A908" s="214" t="s">
        <v>87</v>
      </c>
      <c r="B908" s="215" t="s">
        <v>500</v>
      </c>
      <c r="C908" s="215" t="s">
        <v>14</v>
      </c>
      <c r="D908" s="215" t="s">
        <v>19</v>
      </c>
      <c r="E908" s="215" t="s">
        <v>502</v>
      </c>
      <c r="F908" s="215" t="s">
        <v>88</v>
      </c>
      <c r="G908" s="216">
        <v>2480000</v>
      </c>
    </row>
    <row r="909" spans="1:7" ht="31.5">
      <c r="A909" s="214" t="s">
        <v>89</v>
      </c>
      <c r="B909" s="215" t="s">
        <v>500</v>
      </c>
      <c r="C909" s="215" t="s">
        <v>14</v>
      </c>
      <c r="D909" s="215" t="s">
        <v>19</v>
      </c>
      <c r="E909" s="215" t="s">
        <v>502</v>
      </c>
      <c r="F909" s="215" t="s">
        <v>90</v>
      </c>
      <c r="G909" s="216">
        <v>2480000</v>
      </c>
    </row>
    <row r="910" spans="1:7" ht="15.75">
      <c r="A910" s="214" t="s">
        <v>101</v>
      </c>
      <c r="B910" s="215" t="s">
        <v>500</v>
      </c>
      <c r="C910" s="215" t="s">
        <v>14</v>
      </c>
      <c r="D910" s="215" t="s">
        <v>19</v>
      </c>
      <c r="E910" s="215" t="s">
        <v>502</v>
      </c>
      <c r="F910" s="215" t="s">
        <v>102</v>
      </c>
      <c r="G910" s="216">
        <v>10000</v>
      </c>
    </row>
    <row r="911" spans="1:7" ht="15.75">
      <c r="A911" s="214" t="s">
        <v>103</v>
      </c>
      <c r="B911" s="215" t="s">
        <v>500</v>
      </c>
      <c r="C911" s="215" t="s">
        <v>14</v>
      </c>
      <c r="D911" s="215" t="s">
        <v>19</v>
      </c>
      <c r="E911" s="215" t="s">
        <v>502</v>
      </c>
      <c r="F911" s="215" t="s">
        <v>104</v>
      </c>
      <c r="G911" s="216">
        <v>10000</v>
      </c>
    </row>
    <row r="912" spans="1:7" ht="47.25">
      <c r="A912" s="212" t="s">
        <v>503</v>
      </c>
      <c r="B912" s="205" t="s">
        <v>500</v>
      </c>
      <c r="C912" s="205" t="s">
        <v>14</v>
      </c>
      <c r="D912" s="205" t="s">
        <v>19</v>
      </c>
      <c r="E912" s="205" t="s">
        <v>504</v>
      </c>
      <c r="F912" s="205" t="s">
        <v>12</v>
      </c>
      <c r="G912" s="213">
        <v>1000000</v>
      </c>
    </row>
    <row r="913" spans="1:7" ht="63">
      <c r="A913" s="214" t="s">
        <v>81</v>
      </c>
      <c r="B913" s="215" t="s">
        <v>500</v>
      </c>
      <c r="C913" s="215" t="s">
        <v>14</v>
      </c>
      <c r="D913" s="215" t="s">
        <v>19</v>
      </c>
      <c r="E913" s="215" t="s">
        <v>504</v>
      </c>
      <c r="F913" s="215" t="s">
        <v>82</v>
      </c>
      <c r="G913" s="216">
        <v>1000000</v>
      </c>
    </row>
    <row r="914" spans="1:7" ht="31.5">
      <c r="A914" s="214" t="s">
        <v>83</v>
      </c>
      <c r="B914" s="215" t="s">
        <v>500</v>
      </c>
      <c r="C914" s="215" t="s">
        <v>14</v>
      </c>
      <c r="D914" s="215" t="s">
        <v>19</v>
      </c>
      <c r="E914" s="215" t="s">
        <v>504</v>
      </c>
      <c r="F914" s="215" t="s">
        <v>84</v>
      </c>
      <c r="G914" s="216">
        <v>1000000</v>
      </c>
    </row>
    <row r="915" spans="1:7" ht="47.25">
      <c r="A915" s="212" t="s">
        <v>505</v>
      </c>
      <c r="B915" s="205" t="s">
        <v>500</v>
      </c>
      <c r="C915" s="205" t="s">
        <v>14</v>
      </c>
      <c r="D915" s="205" t="s">
        <v>19</v>
      </c>
      <c r="E915" s="205" t="s">
        <v>506</v>
      </c>
      <c r="F915" s="205" t="s">
        <v>12</v>
      </c>
      <c r="G915" s="213">
        <v>666266</v>
      </c>
    </row>
    <row r="916" spans="1:7" ht="63">
      <c r="A916" s="214" t="s">
        <v>81</v>
      </c>
      <c r="B916" s="215" t="s">
        <v>500</v>
      </c>
      <c r="C916" s="215" t="s">
        <v>14</v>
      </c>
      <c r="D916" s="215" t="s">
        <v>19</v>
      </c>
      <c r="E916" s="215" t="s">
        <v>506</v>
      </c>
      <c r="F916" s="215" t="s">
        <v>82</v>
      </c>
      <c r="G916" s="216">
        <v>629100</v>
      </c>
    </row>
    <row r="917" spans="1:7" ht="31.5">
      <c r="A917" s="214" t="s">
        <v>83</v>
      </c>
      <c r="B917" s="215" t="s">
        <v>500</v>
      </c>
      <c r="C917" s="215" t="s">
        <v>14</v>
      </c>
      <c r="D917" s="215" t="s">
        <v>19</v>
      </c>
      <c r="E917" s="215" t="s">
        <v>506</v>
      </c>
      <c r="F917" s="215" t="s">
        <v>84</v>
      </c>
      <c r="G917" s="216">
        <v>629100</v>
      </c>
    </row>
    <row r="918" spans="1:7" ht="31.5">
      <c r="A918" s="214" t="s">
        <v>87</v>
      </c>
      <c r="B918" s="215" t="s">
        <v>500</v>
      </c>
      <c r="C918" s="215" t="s">
        <v>14</v>
      </c>
      <c r="D918" s="215" t="s">
        <v>19</v>
      </c>
      <c r="E918" s="215" t="s">
        <v>506</v>
      </c>
      <c r="F918" s="215" t="s">
        <v>88</v>
      </c>
      <c r="G918" s="216">
        <v>37166</v>
      </c>
    </row>
    <row r="919" spans="1:7" ht="31.5">
      <c r="A919" s="214" t="s">
        <v>89</v>
      </c>
      <c r="B919" s="215" t="s">
        <v>500</v>
      </c>
      <c r="C919" s="215" t="s">
        <v>14</v>
      </c>
      <c r="D919" s="215" t="s">
        <v>19</v>
      </c>
      <c r="E919" s="215" t="s">
        <v>506</v>
      </c>
      <c r="F919" s="215" t="s">
        <v>90</v>
      </c>
      <c r="G919" s="216">
        <v>37166</v>
      </c>
    </row>
  </sheetData>
  <mergeCells count="9">
    <mergeCell ref="B6:G6"/>
    <mergeCell ref="A8:G9"/>
    <mergeCell ref="F11:F12"/>
    <mergeCell ref="G11:G12"/>
    <mergeCell ref="A11:A12"/>
    <mergeCell ref="B11:B12"/>
    <mergeCell ref="C11:C12"/>
    <mergeCell ref="D11:D12"/>
    <mergeCell ref="E11:E12"/>
  </mergeCells>
  <pageMargins left="0.70866141732283472" right="0.70866141732283472" top="0.74803149606299213" bottom="0.55118110236220474" header="0.31496062992125984" footer="0.31496062992125984"/>
  <pageSetup paperSize="9" scale="57" fitToHeight="25"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1441"/>
  <sheetViews>
    <sheetView topLeftCell="A1189" workbookViewId="0">
      <selection activeCell="A1360" sqref="A1360:A1361"/>
    </sheetView>
  </sheetViews>
  <sheetFormatPr defaultRowHeight="15"/>
  <cols>
    <col min="1" max="1" width="93.28515625" customWidth="1"/>
    <col min="2" max="2" width="19" customWidth="1"/>
    <col min="6" max="6" width="19.140625" customWidth="1"/>
  </cols>
  <sheetData>
    <row r="1" spans="1:6">
      <c r="A1" s="13"/>
      <c r="B1" s="21"/>
      <c r="C1" s="22"/>
      <c r="D1" s="22"/>
      <c r="E1" s="22"/>
      <c r="F1" s="1" t="s">
        <v>507</v>
      </c>
    </row>
    <row r="2" spans="1:6">
      <c r="A2" s="16"/>
      <c r="B2" s="21"/>
      <c r="C2" s="22"/>
      <c r="D2" s="22"/>
      <c r="E2" s="22"/>
      <c r="F2" s="2" t="s">
        <v>1</v>
      </c>
    </row>
    <row r="3" spans="1:6">
      <c r="A3" s="16"/>
      <c r="B3" s="21"/>
      <c r="C3" s="22"/>
      <c r="D3" s="22"/>
      <c r="E3" s="22"/>
      <c r="F3" s="2" t="s">
        <v>508</v>
      </c>
    </row>
    <row r="4" spans="1:6">
      <c r="A4" s="16"/>
      <c r="B4" s="21"/>
      <c r="C4" s="22"/>
      <c r="D4" s="22"/>
      <c r="E4" s="22"/>
      <c r="F4" s="2" t="s">
        <v>3</v>
      </c>
    </row>
    <row r="5" spans="1:6">
      <c r="A5" s="16"/>
      <c r="B5" s="21"/>
      <c r="C5" s="22"/>
      <c r="D5" s="22"/>
      <c r="E5" s="22"/>
      <c r="F5" s="2" t="s">
        <v>4</v>
      </c>
    </row>
    <row r="6" spans="1:6">
      <c r="A6" s="16"/>
      <c r="C6" s="22"/>
      <c r="D6" s="22"/>
      <c r="E6" s="22"/>
      <c r="F6" s="111" t="s">
        <v>752</v>
      </c>
    </row>
    <row r="7" spans="1:6">
      <c r="A7" s="16"/>
      <c r="B7" s="17"/>
      <c r="C7" s="22"/>
      <c r="D7" s="22"/>
      <c r="E7" s="22"/>
      <c r="F7" s="22"/>
    </row>
    <row r="8" spans="1:6" ht="47.25" customHeight="1">
      <c r="A8" s="239" t="s">
        <v>509</v>
      </c>
      <c r="B8" s="239"/>
      <c r="C8" s="239"/>
      <c r="D8" s="239"/>
      <c r="E8" s="239"/>
      <c r="F8" s="239"/>
    </row>
    <row r="9" spans="1:6" ht="15.75">
      <c r="A9" s="23"/>
      <c r="B9" s="24"/>
      <c r="C9" s="24"/>
      <c r="D9" s="24"/>
      <c r="E9" s="24"/>
      <c r="F9" s="20" t="s">
        <v>6</v>
      </c>
    </row>
    <row r="10" spans="1:6" ht="15" customHeight="1">
      <c r="A10" s="240" t="s">
        <v>7</v>
      </c>
      <c r="B10" s="241" t="s">
        <v>75</v>
      </c>
      <c r="C10" s="243" t="s">
        <v>76</v>
      </c>
      <c r="D10" s="243" t="s">
        <v>8</v>
      </c>
      <c r="E10" s="243" t="s">
        <v>9</v>
      </c>
      <c r="F10" s="243" t="s">
        <v>10</v>
      </c>
    </row>
    <row r="11" spans="1:6" ht="15" customHeight="1">
      <c r="A11" s="240"/>
      <c r="B11" s="242"/>
      <c r="C11" s="244"/>
      <c r="D11" s="244"/>
      <c r="E11" s="244"/>
      <c r="F11" s="244"/>
    </row>
    <row r="12" spans="1:6" ht="15.75">
      <c r="A12" s="199"/>
      <c r="B12" s="199"/>
      <c r="C12" s="199"/>
      <c r="D12" s="199"/>
      <c r="E12" s="199"/>
      <c r="F12" s="199"/>
    </row>
    <row r="13" spans="1:6" ht="15.75">
      <c r="A13" s="200" t="s">
        <v>11</v>
      </c>
      <c r="B13" s="201" t="s">
        <v>12</v>
      </c>
      <c r="C13" s="202"/>
      <c r="D13" s="201" t="s">
        <v>12</v>
      </c>
      <c r="E13" s="201" t="s">
        <v>12</v>
      </c>
      <c r="F13" s="203">
        <v>1648543975.8</v>
      </c>
    </row>
    <row r="14" spans="1:6" ht="31.5">
      <c r="A14" s="200" t="s">
        <v>510</v>
      </c>
      <c r="B14" s="201" t="s">
        <v>511</v>
      </c>
      <c r="C14" s="202"/>
      <c r="D14" s="201" t="s">
        <v>12</v>
      </c>
      <c r="E14" s="201" t="s">
        <v>12</v>
      </c>
      <c r="F14" s="203">
        <v>1149747699.54</v>
      </c>
    </row>
    <row r="15" spans="1:6" ht="15.75">
      <c r="A15" s="200" t="s">
        <v>512</v>
      </c>
      <c r="B15" s="201" t="s">
        <v>513</v>
      </c>
      <c r="C15" s="202"/>
      <c r="D15" s="201" t="s">
        <v>12</v>
      </c>
      <c r="E15" s="201" t="s">
        <v>12</v>
      </c>
      <c r="F15" s="203">
        <v>123448100</v>
      </c>
    </row>
    <row r="16" spans="1:6" ht="31.5">
      <c r="A16" s="200" t="s">
        <v>514</v>
      </c>
      <c r="B16" s="201" t="s">
        <v>515</v>
      </c>
      <c r="C16" s="202"/>
      <c r="D16" s="201" t="s">
        <v>12</v>
      </c>
      <c r="E16" s="201" t="s">
        <v>12</v>
      </c>
      <c r="F16" s="203">
        <v>22806600</v>
      </c>
    </row>
    <row r="17" spans="1:6" ht="15.75">
      <c r="A17" s="200" t="s">
        <v>311</v>
      </c>
      <c r="B17" s="201" t="s">
        <v>312</v>
      </c>
      <c r="C17" s="202"/>
      <c r="D17" s="201" t="s">
        <v>12</v>
      </c>
      <c r="E17" s="201" t="s">
        <v>12</v>
      </c>
      <c r="F17" s="203">
        <v>436000</v>
      </c>
    </row>
    <row r="18" spans="1:6" ht="47.25">
      <c r="A18" s="204" t="s">
        <v>81</v>
      </c>
      <c r="B18" s="205" t="s">
        <v>312</v>
      </c>
      <c r="C18" s="206">
        <v>100</v>
      </c>
      <c r="D18" s="205" t="s">
        <v>12</v>
      </c>
      <c r="E18" s="205" t="s">
        <v>12</v>
      </c>
      <c r="F18" s="207">
        <v>363300</v>
      </c>
    </row>
    <row r="19" spans="1:6" ht="15.75">
      <c r="A19" s="204" t="s">
        <v>83</v>
      </c>
      <c r="B19" s="205" t="s">
        <v>312</v>
      </c>
      <c r="C19" s="206">
        <v>120</v>
      </c>
      <c r="D19" s="205" t="s">
        <v>12</v>
      </c>
      <c r="E19" s="205" t="s">
        <v>12</v>
      </c>
      <c r="F19" s="207">
        <v>363300</v>
      </c>
    </row>
    <row r="20" spans="1:6" ht="15.75">
      <c r="A20" s="204" t="s">
        <v>13</v>
      </c>
      <c r="B20" s="205" t="s">
        <v>312</v>
      </c>
      <c r="C20" s="206">
        <v>120</v>
      </c>
      <c r="D20" s="205" t="s">
        <v>14</v>
      </c>
      <c r="E20" s="205" t="s">
        <v>15</v>
      </c>
      <c r="F20" s="207">
        <v>363300</v>
      </c>
    </row>
    <row r="21" spans="1:6" ht="47.25">
      <c r="A21" s="204" t="s">
        <v>18</v>
      </c>
      <c r="B21" s="205" t="s">
        <v>312</v>
      </c>
      <c r="C21" s="206">
        <v>120</v>
      </c>
      <c r="D21" s="205" t="s">
        <v>14</v>
      </c>
      <c r="E21" s="205" t="s">
        <v>19</v>
      </c>
      <c r="F21" s="207">
        <v>363300</v>
      </c>
    </row>
    <row r="22" spans="1:6" ht="15.75">
      <c r="A22" s="204" t="s">
        <v>87</v>
      </c>
      <c r="B22" s="205" t="s">
        <v>312</v>
      </c>
      <c r="C22" s="206">
        <v>200</v>
      </c>
      <c r="D22" s="205" t="s">
        <v>12</v>
      </c>
      <c r="E22" s="205" t="s">
        <v>12</v>
      </c>
      <c r="F22" s="207">
        <v>72700</v>
      </c>
    </row>
    <row r="23" spans="1:6" ht="31.5">
      <c r="A23" s="204" t="s">
        <v>89</v>
      </c>
      <c r="B23" s="205" t="s">
        <v>312</v>
      </c>
      <c r="C23" s="206">
        <v>240</v>
      </c>
      <c r="D23" s="205" t="s">
        <v>12</v>
      </c>
      <c r="E23" s="205" t="s">
        <v>12</v>
      </c>
      <c r="F23" s="207">
        <v>72700</v>
      </c>
    </row>
    <row r="24" spans="1:6" ht="15.75">
      <c r="A24" s="204" t="s">
        <v>13</v>
      </c>
      <c r="B24" s="205" t="s">
        <v>312</v>
      </c>
      <c r="C24" s="206">
        <v>240</v>
      </c>
      <c r="D24" s="205" t="s">
        <v>14</v>
      </c>
      <c r="E24" s="205" t="s">
        <v>15</v>
      </c>
      <c r="F24" s="207">
        <v>72700</v>
      </c>
    </row>
    <row r="25" spans="1:6" ht="47.25">
      <c r="A25" s="204" t="s">
        <v>18</v>
      </c>
      <c r="B25" s="205" t="s">
        <v>312</v>
      </c>
      <c r="C25" s="206">
        <v>240</v>
      </c>
      <c r="D25" s="205" t="s">
        <v>14</v>
      </c>
      <c r="E25" s="205" t="s">
        <v>19</v>
      </c>
      <c r="F25" s="207">
        <v>72700</v>
      </c>
    </row>
    <row r="26" spans="1:6" ht="31.5">
      <c r="A26" s="200" t="s">
        <v>313</v>
      </c>
      <c r="B26" s="201" t="s">
        <v>314</v>
      </c>
      <c r="C26" s="202"/>
      <c r="D26" s="201" t="s">
        <v>12</v>
      </c>
      <c r="E26" s="201" t="s">
        <v>12</v>
      </c>
      <c r="F26" s="203">
        <v>22370600</v>
      </c>
    </row>
    <row r="27" spans="1:6" ht="47.25">
      <c r="A27" s="204" t="s">
        <v>81</v>
      </c>
      <c r="B27" s="205" t="s">
        <v>314</v>
      </c>
      <c r="C27" s="206">
        <v>100</v>
      </c>
      <c r="D27" s="205" t="s">
        <v>12</v>
      </c>
      <c r="E27" s="205" t="s">
        <v>12</v>
      </c>
      <c r="F27" s="207">
        <v>363120</v>
      </c>
    </row>
    <row r="28" spans="1:6" ht="15.75">
      <c r="A28" s="204" t="s">
        <v>83</v>
      </c>
      <c r="B28" s="205" t="s">
        <v>314</v>
      </c>
      <c r="C28" s="206">
        <v>120</v>
      </c>
      <c r="D28" s="205" t="s">
        <v>12</v>
      </c>
      <c r="E28" s="205" t="s">
        <v>12</v>
      </c>
      <c r="F28" s="207">
        <v>363120</v>
      </c>
    </row>
    <row r="29" spans="1:6" ht="15.75">
      <c r="A29" s="204" t="s">
        <v>13</v>
      </c>
      <c r="B29" s="205" t="s">
        <v>314</v>
      </c>
      <c r="C29" s="206">
        <v>120</v>
      </c>
      <c r="D29" s="205" t="s">
        <v>14</v>
      </c>
      <c r="E29" s="205" t="s">
        <v>15</v>
      </c>
      <c r="F29" s="207">
        <v>363120</v>
      </c>
    </row>
    <row r="30" spans="1:6" ht="47.25">
      <c r="A30" s="204" t="s">
        <v>18</v>
      </c>
      <c r="B30" s="205" t="s">
        <v>314</v>
      </c>
      <c r="C30" s="206">
        <v>120</v>
      </c>
      <c r="D30" s="205" t="s">
        <v>14</v>
      </c>
      <c r="E30" s="205" t="s">
        <v>19</v>
      </c>
      <c r="F30" s="207">
        <v>363120</v>
      </c>
    </row>
    <row r="31" spans="1:6" ht="15.75">
      <c r="A31" s="204" t="s">
        <v>87</v>
      </c>
      <c r="B31" s="205" t="s">
        <v>314</v>
      </c>
      <c r="C31" s="206">
        <v>200</v>
      </c>
      <c r="D31" s="205" t="s">
        <v>12</v>
      </c>
      <c r="E31" s="205" t="s">
        <v>12</v>
      </c>
      <c r="F31" s="207">
        <v>72580</v>
      </c>
    </row>
    <row r="32" spans="1:6" ht="31.5">
      <c r="A32" s="204" t="s">
        <v>89</v>
      </c>
      <c r="B32" s="205" t="s">
        <v>314</v>
      </c>
      <c r="C32" s="206">
        <v>240</v>
      </c>
      <c r="D32" s="205" t="s">
        <v>12</v>
      </c>
      <c r="E32" s="205" t="s">
        <v>12</v>
      </c>
      <c r="F32" s="207">
        <v>72580</v>
      </c>
    </row>
    <row r="33" spans="1:6" ht="15.75">
      <c r="A33" s="204" t="s">
        <v>13</v>
      </c>
      <c r="B33" s="205" t="s">
        <v>314</v>
      </c>
      <c r="C33" s="206">
        <v>240</v>
      </c>
      <c r="D33" s="205" t="s">
        <v>14</v>
      </c>
      <c r="E33" s="205" t="s">
        <v>15</v>
      </c>
      <c r="F33" s="207">
        <v>72580</v>
      </c>
    </row>
    <row r="34" spans="1:6" ht="47.25">
      <c r="A34" s="204" t="s">
        <v>18</v>
      </c>
      <c r="B34" s="205" t="s">
        <v>314</v>
      </c>
      <c r="C34" s="206">
        <v>240</v>
      </c>
      <c r="D34" s="205" t="s">
        <v>14</v>
      </c>
      <c r="E34" s="205" t="s">
        <v>19</v>
      </c>
      <c r="F34" s="207">
        <v>72580</v>
      </c>
    </row>
    <row r="35" spans="1:6" ht="15.75">
      <c r="A35" s="204" t="s">
        <v>157</v>
      </c>
      <c r="B35" s="205" t="s">
        <v>314</v>
      </c>
      <c r="C35" s="206">
        <v>300</v>
      </c>
      <c r="D35" s="205" t="s">
        <v>12</v>
      </c>
      <c r="E35" s="205" t="s">
        <v>12</v>
      </c>
      <c r="F35" s="207">
        <v>16314900</v>
      </c>
    </row>
    <row r="36" spans="1:6" ht="15.75">
      <c r="A36" s="204" t="s">
        <v>281</v>
      </c>
      <c r="B36" s="205" t="s">
        <v>314</v>
      </c>
      <c r="C36" s="206">
        <v>310</v>
      </c>
      <c r="D36" s="205" t="s">
        <v>12</v>
      </c>
      <c r="E36" s="205" t="s">
        <v>12</v>
      </c>
      <c r="F36" s="207">
        <v>16314900</v>
      </c>
    </row>
    <row r="37" spans="1:6" ht="15.75">
      <c r="A37" s="204" t="s">
        <v>56</v>
      </c>
      <c r="B37" s="205" t="s">
        <v>314</v>
      </c>
      <c r="C37" s="206">
        <v>310</v>
      </c>
      <c r="D37" s="205" t="s">
        <v>38</v>
      </c>
      <c r="E37" s="205" t="s">
        <v>15</v>
      </c>
      <c r="F37" s="207">
        <v>16314900</v>
      </c>
    </row>
    <row r="38" spans="1:6" ht="15.75">
      <c r="A38" s="204" t="s">
        <v>59</v>
      </c>
      <c r="B38" s="205" t="s">
        <v>314</v>
      </c>
      <c r="C38" s="206">
        <v>310</v>
      </c>
      <c r="D38" s="205" t="s">
        <v>38</v>
      </c>
      <c r="E38" s="205" t="s">
        <v>17</v>
      </c>
      <c r="F38" s="207">
        <v>16314900</v>
      </c>
    </row>
    <row r="39" spans="1:6" ht="31.5">
      <c r="A39" s="204" t="s">
        <v>123</v>
      </c>
      <c r="B39" s="205" t="s">
        <v>314</v>
      </c>
      <c r="C39" s="206">
        <v>600</v>
      </c>
      <c r="D39" s="205" t="s">
        <v>12</v>
      </c>
      <c r="E39" s="205" t="s">
        <v>12</v>
      </c>
      <c r="F39" s="207">
        <v>5620000</v>
      </c>
    </row>
    <row r="40" spans="1:6" ht="15.75">
      <c r="A40" s="204" t="s">
        <v>297</v>
      </c>
      <c r="B40" s="205" t="s">
        <v>314</v>
      </c>
      <c r="C40" s="206">
        <v>610</v>
      </c>
      <c r="D40" s="205" t="s">
        <v>12</v>
      </c>
      <c r="E40" s="205" t="s">
        <v>12</v>
      </c>
      <c r="F40" s="207">
        <v>5620000</v>
      </c>
    </row>
    <row r="41" spans="1:6" ht="15.75">
      <c r="A41" s="204" t="s">
        <v>56</v>
      </c>
      <c r="B41" s="205" t="s">
        <v>314</v>
      </c>
      <c r="C41" s="206">
        <v>610</v>
      </c>
      <c r="D41" s="205" t="s">
        <v>38</v>
      </c>
      <c r="E41" s="205" t="s">
        <v>15</v>
      </c>
      <c r="F41" s="207">
        <v>5620000</v>
      </c>
    </row>
    <row r="42" spans="1:6" ht="15.75">
      <c r="A42" s="204" t="s">
        <v>59</v>
      </c>
      <c r="B42" s="205" t="s">
        <v>314</v>
      </c>
      <c r="C42" s="206">
        <v>610</v>
      </c>
      <c r="D42" s="205" t="s">
        <v>38</v>
      </c>
      <c r="E42" s="205" t="s">
        <v>17</v>
      </c>
      <c r="F42" s="207">
        <v>5620000</v>
      </c>
    </row>
    <row r="43" spans="1:6" ht="31.5">
      <c r="A43" s="200" t="s">
        <v>516</v>
      </c>
      <c r="B43" s="201" t="s">
        <v>517</v>
      </c>
      <c r="C43" s="202"/>
      <c r="D43" s="201" t="s">
        <v>12</v>
      </c>
      <c r="E43" s="201" t="s">
        <v>12</v>
      </c>
      <c r="F43" s="203">
        <v>100641500</v>
      </c>
    </row>
    <row r="44" spans="1:6" ht="31.5">
      <c r="A44" s="200" t="s">
        <v>430</v>
      </c>
      <c r="B44" s="201" t="s">
        <v>431</v>
      </c>
      <c r="C44" s="202"/>
      <c r="D44" s="201" t="s">
        <v>12</v>
      </c>
      <c r="E44" s="201" t="s">
        <v>12</v>
      </c>
      <c r="F44" s="203">
        <v>566500</v>
      </c>
    </row>
    <row r="45" spans="1:6" ht="15.75">
      <c r="A45" s="204" t="s">
        <v>157</v>
      </c>
      <c r="B45" s="205" t="s">
        <v>431</v>
      </c>
      <c r="C45" s="206">
        <v>300</v>
      </c>
      <c r="D45" s="205" t="s">
        <v>12</v>
      </c>
      <c r="E45" s="205" t="s">
        <v>12</v>
      </c>
      <c r="F45" s="207">
        <v>566500</v>
      </c>
    </row>
    <row r="46" spans="1:6" ht="15.75">
      <c r="A46" s="204" t="s">
        <v>281</v>
      </c>
      <c r="B46" s="205" t="s">
        <v>431</v>
      </c>
      <c r="C46" s="206">
        <v>310</v>
      </c>
      <c r="D46" s="205" t="s">
        <v>12</v>
      </c>
      <c r="E46" s="205" t="s">
        <v>12</v>
      </c>
      <c r="F46" s="207">
        <v>566500</v>
      </c>
    </row>
    <row r="47" spans="1:6" ht="15.75">
      <c r="A47" s="204" t="s">
        <v>56</v>
      </c>
      <c r="B47" s="205" t="s">
        <v>431</v>
      </c>
      <c r="C47" s="206">
        <v>310</v>
      </c>
      <c r="D47" s="205" t="s">
        <v>38</v>
      </c>
      <c r="E47" s="205" t="s">
        <v>15</v>
      </c>
      <c r="F47" s="207">
        <v>566500</v>
      </c>
    </row>
    <row r="48" spans="1:6" ht="15.75">
      <c r="A48" s="204" t="s">
        <v>60</v>
      </c>
      <c r="B48" s="205" t="s">
        <v>431</v>
      </c>
      <c r="C48" s="206">
        <v>310</v>
      </c>
      <c r="D48" s="205" t="s">
        <v>38</v>
      </c>
      <c r="E48" s="205" t="s">
        <v>19</v>
      </c>
      <c r="F48" s="207">
        <v>566500</v>
      </c>
    </row>
    <row r="49" spans="1:6" ht="15.75">
      <c r="A49" s="200" t="s">
        <v>311</v>
      </c>
      <c r="B49" s="201" t="s">
        <v>432</v>
      </c>
      <c r="C49" s="202"/>
      <c r="D49" s="201" t="s">
        <v>12</v>
      </c>
      <c r="E49" s="201" t="s">
        <v>12</v>
      </c>
      <c r="F49" s="203">
        <v>8560200</v>
      </c>
    </row>
    <row r="50" spans="1:6" ht="15.75">
      <c r="A50" s="204" t="s">
        <v>87</v>
      </c>
      <c r="B50" s="205" t="s">
        <v>432</v>
      </c>
      <c r="C50" s="206">
        <v>200</v>
      </c>
      <c r="D50" s="205" t="s">
        <v>12</v>
      </c>
      <c r="E50" s="205" t="s">
        <v>12</v>
      </c>
      <c r="F50" s="207">
        <v>6500000</v>
      </c>
    </row>
    <row r="51" spans="1:6" ht="31.5">
      <c r="A51" s="204" t="s">
        <v>89</v>
      </c>
      <c r="B51" s="205" t="s">
        <v>432</v>
      </c>
      <c r="C51" s="206">
        <v>240</v>
      </c>
      <c r="D51" s="205" t="s">
        <v>12</v>
      </c>
      <c r="E51" s="205" t="s">
        <v>12</v>
      </c>
      <c r="F51" s="207">
        <v>6500000</v>
      </c>
    </row>
    <row r="52" spans="1:6" ht="15.75">
      <c r="A52" s="204" t="s">
        <v>56</v>
      </c>
      <c r="B52" s="205" t="s">
        <v>432</v>
      </c>
      <c r="C52" s="206">
        <v>240</v>
      </c>
      <c r="D52" s="205" t="s">
        <v>38</v>
      </c>
      <c r="E52" s="205" t="s">
        <v>15</v>
      </c>
      <c r="F52" s="207">
        <v>6500000</v>
      </c>
    </row>
    <row r="53" spans="1:6" ht="15.75">
      <c r="A53" s="204" t="s">
        <v>60</v>
      </c>
      <c r="B53" s="205" t="s">
        <v>432</v>
      </c>
      <c r="C53" s="206">
        <v>240</v>
      </c>
      <c r="D53" s="205" t="s">
        <v>38</v>
      </c>
      <c r="E53" s="205" t="s">
        <v>19</v>
      </c>
      <c r="F53" s="207">
        <v>6500000</v>
      </c>
    </row>
    <row r="54" spans="1:6" ht="31.5">
      <c r="A54" s="204" t="s">
        <v>123</v>
      </c>
      <c r="B54" s="205" t="s">
        <v>432</v>
      </c>
      <c r="C54" s="206">
        <v>600</v>
      </c>
      <c r="D54" s="205" t="s">
        <v>12</v>
      </c>
      <c r="E54" s="205" t="s">
        <v>12</v>
      </c>
      <c r="F54" s="207">
        <v>2060200</v>
      </c>
    </row>
    <row r="55" spans="1:6" ht="15.75">
      <c r="A55" s="204" t="s">
        <v>297</v>
      </c>
      <c r="B55" s="205" t="s">
        <v>432</v>
      </c>
      <c r="C55" s="206">
        <v>610</v>
      </c>
      <c r="D55" s="205" t="s">
        <v>12</v>
      </c>
      <c r="E55" s="205" t="s">
        <v>12</v>
      </c>
      <c r="F55" s="207">
        <v>2060200</v>
      </c>
    </row>
    <row r="56" spans="1:6" ht="15.75">
      <c r="A56" s="204" t="s">
        <v>56</v>
      </c>
      <c r="B56" s="205" t="s">
        <v>432</v>
      </c>
      <c r="C56" s="206">
        <v>610</v>
      </c>
      <c r="D56" s="205" t="s">
        <v>38</v>
      </c>
      <c r="E56" s="205" t="s">
        <v>15</v>
      </c>
      <c r="F56" s="207">
        <v>2060200</v>
      </c>
    </row>
    <row r="57" spans="1:6" ht="15.75">
      <c r="A57" s="204" t="s">
        <v>60</v>
      </c>
      <c r="B57" s="205" t="s">
        <v>432</v>
      </c>
      <c r="C57" s="206">
        <v>610</v>
      </c>
      <c r="D57" s="205" t="s">
        <v>38</v>
      </c>
      <c r="E57" s="205" t="s">
        <v>19</v>
      </c>
      <c r="F57" s="207">
        <v>2060200</v>
      </c>
    </row>
    <row r="58" spans="1:6" ht="15.75">
      <c r="A58" s="200" t="s">
        <v>315</v>
      </c>
      <c r="B58" s="201" t="s">
        <v>316</v>
      </c>
      <c r="C58" s="202"/>
      <c r="D58" s="201" t="s">
        <v>12</v>
      </c>
      <c r="E58" s="201" t="s">
        <v>12</v>
      </c>
      <c r="F58" s="203">
        <v>4116500</v>
      </c>
    </row>
    <row r="59" spans="1:6" ht="47.25">
      <c r="A59" s="204" t="s">
        <v>81</v>
      </c>
      <c r="B59" s="205" t="s">
        <v>316</v>
      </c>
      <c r="C59" s="206">
        <v>100</v>
      </c>
      <c r="D59" s="205" t="s">
        <v>12</v>
      </c>
      <c r="E59" s="205" t="s">
        <v>12</v>
      </c>
      <c r="F59" s="207">
        <v>3364400</v>
      </c>
    </row>
    <row r="60" spans="1:6" ht="15.75">
      <c r="A60" s="204" t="s">
        <v>83</v>
      </c>
      <c r="B60" s="205" t="s">
        <v>316</v>
      </c>
      <c r="C60" s="206">
        <v>120</v>
      </c>
      <c r="D60" s="205" t="s">
        <v>12</v>
      </c>
      <c r="E60" s="205" t="s">
        <v>12</v>
      </c>
      <c r="F60" s="207">
        <v>3364400</v>
      </c>
    </row>
    <row r="61" spans="1:6" ht="15.75">
      <c r="A61" s="204" t="s">
        <v>13</v>
      </c>
      <c r="B61" s="205" t="s">
        <v>316</v>
      </c>
      <c r="C61" s="206">
        <v>120</v>
      </c>
      <c r="D61" s="205" t="s">
        <v>14</v>
      </c>
      <c r="E61" s="205" t="s">
        <v>15</v>
      </c>
      <c r="F61" s="207">
        <v>3364400</v>
      </c>
    </row>
    <row r="62" spans="1:6" ht="47.25">
      <c r="A62" s="204" t="s">
        <v>18</v>
      </c>
      <c r="B62" s="205" t="s">
        <v>316</v>
      </c>
      <c r="C62" s="206">
        <v>120</v>
      </c>
      <c r="D62" s="205" t="s">
        <v>14</v>
      </c>
      <c r="E62" s="205" t="s">
        <v>19</v>
      </c>
      <c r="F62" s="207">
        <v>3364400</v>
      </c>
    </row>
    <row r="63" spans="1:6" ht="15.75">
      <c r="A63" s="204" t="s">
        <v>87</v>
      </c>
      <c r="B63" s="205" t="s">
        <v>316</v>
      </c>
      <c r="C63" s="206">
        <v>200</v>
      </c>
      <c r="D63" s="205" t="s">
        <v>12</v>
      </c>
      <c r="E63" s="205" t="s">
        <v>12</v>
      </c>
      <c r="F63" s="207">
        <v>752100</v>
      </c>
    </row>
    <row r="64" spans="1:6" ht="31.5">
      <c r="A64" s="204" t="s">
        <v>89</v>
      </c>
      <c r="B64" s="205" t="s">
        <v>316</v>
      </c>
      <c r="C64" s="206">
        <v>240</v>
      </c>
      <c r="D64" s="205" t="s">
        <v>12</v>
      </c>
      <c r="E64" s="205" t="s">
        <v>12</v>
      </c>
      <c r="F64" s="207">
        <v>752100</v>
      </c>
    </row>
    <row r="65" spans="1:6" ht="15.75">
      <c r="A65" s="204" t="s">
        <v>13</v>
      </c>
      <c r="B65" s="205" t="s">
        <v>316</v>
      </c>
      <c r="C65" s="206">
        <v>240</v>
      </c>
      <c r="D65" s="205" t="s">
        <v>14</v>
      </c>
      <c r="E65" s="205" t="s">
        <v>15</v>
      </c>
      <c r="F65" s="207">
        <v>752100</v>
      </c>
    </row>
    <row r="66" spans="1:6" ht="47.25">
      <c r="A66" s="204" t="s">
        <v>18</v>
      </c>
      <c r="B66" s="205" t="s">
        <v>316</v>
      </c>
      <c r="C66" s="206">
        <v>240</v>
      </c>
      <c r="D66" s="205" t="s">
        <v>14</v>
      </c>
      <c r="E66" s="205" t="s">
        <v>19</v>
      </c>
      <c r="F66" s="207">
        <v>752100</v>
      </c>
    </row>
    <row r="67" spans="1:6" ht="31.5">
      <c r="A67" s="200" t="s">
        <v>285</v>
      </c>
      <c r="B67" s="201" t="s">
        <v>286</v>
      </c>
      <c r="C67" s="202"/>
      <c r="D67" s="201" t="s">
        <v>12</v>
      </c>
      <c r="E67" s="201" t="s">
        <v>12</v>
      </c>
      <c r="F67" s="203">
        <v>46349387.090000004</v>
      </c>
    </row>
    <row r="68" spans="1:6" ht="15.75">
      <c r="A68" s="204" t="s">
        <v>157</v>
      </c>
      <c r="B68" s="205" t="s">
        <v>286</v>
      </c>
      <c r="C68" s="206">
        <v>300</v>
      </c>
      <c r="D68" s="205" t="s">
        <v>12</v>
      </c>
      <c r="E68" s="205" t="s">
        <v>12</v>
      </c>
      <c r="F68" s="207">
        <v>46349387.090000004</v>
      </c>
    </row>
    <row r="69" spans="1:6" ht="15.75">
      <c r="A69" s="204" t="s">
        <v>281</v>
      </c>
      <c r="B69" s="205" t="s">
        <v>286</v>
      </c>
      <c r="C69" s="206">
        <v>310</v>
      </c>
      <c r="D69" s="205" t="s">
        <v>12</v>
      </c>
      <c r="E69" s="205" t="s">
        <v>12</v>
      </c>
      <c r="F69" s="207">
        <v>46349387.090000004</v>
      </c>
    </row>
    <row r="70" spans="1:6" ht="15.75">
      <c r="A70" s="204" t="s">
        <v>56</v>
      </c>
      <c r="B70" s="205" t="s">
        <v>286</v>
      </c>
      <c r="C70" s="206">
        <v>310</v>
      </c>
      <c r="D70" s="205" t="s">
        <v>38</v>
      </c>
      <c r="E70" s="205" t="s">
        <v>15</v>
      </c>
      <c r="F70" s="207">
        <v>46349387.090000004</v>
      </c>
    </row>
    <row r="71" spans="1:6" ht="15.75">
      <c r="A71" s="204" t="s">
        <v>60</v>
      </c>
      <c r="B71" s="205" t="s">
        <v>286</v>
      </c>
      <c r="C71" s="206">
        <v>310</v>
      </c>
      <c r="D71" s="205" t="s">
        <v>38</v>
      </c>
      <c r="E71" s="205" t="s">
        <v>19</v>
      </c>
      <c r="F71" s="207">
        <v>46349387.090000004</v>
      </c>
    </row>
    <row r="72" spans="1:6" ht="15.75">
      <c r="A72" s="200" t="s">
        <v>433</v>
      </c>
      <c r="B72" s="201" t="s">
        <v>434</v>
      </c>
      <c r="C72" s="202"/>
      <c r="D72" s="201" t="s">
        <v>12</v>
      </c>
      <c r="E72" s="201" t="s">
        <v>12</v>
      </c>
      <c r="F72" s="203">
        <v>8894000</v>
      </c>
    </row>
    <row r="73" spans="1:6" ht="15.75">
      <c r="A73" s="204" t="s">
        <v>157</v>
      </c>
      <c r="B73" s="205" t="s">
        <v>434</v>
      </c>
      <c r="C73" s="206">
        <v>300</v>
      </c>
      <c r="D73" s="205" t="s">
        <v>12</v>
      </c>
      <c r="E73" s="205" t="s">
        <v>12</v>
      </c>
      <c r="F73" s="207">
        <v>8894000</v>
      </c>
    </row>
    <row r="74" spans="1:6" ht="15.75">
      <c r="A74" s="204" t="s">
        <v>435</v>
      </c>
      <c r="B74" s="205" t="s">
        <v>434</v>
      </c>
      <c r="C74" s="206">
        <v>360</v>
      </c>
      <c r="D74" s="205" t="s">
        <v>12</v>
      </c>
      <c r="E74" s="205" t="s">
        <v>12</v>
      </c>
      <c r="F74" s="207">
        <v>8894000</v>
      </c>
    </row>
    <row r="75" spans="1:6" ht="15.75">
      <c r="A75" s="204" t="s">
        <v>56</v>
      </c>
      <c r="B75" s="205" t="s">
        <v>434</v>
      </c>
      <c r="C75" s="206">
        <v>360</v>
      </c>
      <c r="D75" s="205" t="s">
        <v>38</v>
      </c>
      <c r="E75" s="205" t="s">
        <v>15</v>
      </c>
      <c r="F75" s="207">
        <v>8894000</v>
      </c>
    </row>
    <row r="76" spans="1:6" ht="15.75">
      <c r="A76" s="204" t="s">
        <v>60</v>
      </c>
      <c r="B76" s="205" t="s">
        <v>434</v>
      </c>
      <c r="C76" s="206">
        <v>360</v>
      </c>
      <c r="D76" s="205" t="s">
        <v>38</v>
      </c>
      <c r="E76" s="205" t="s">
        <v>19</v>
      </c>
      <c r="F76" s="207">
        <v>8894000</v>
      </c>
    </row>
    <row r="77" spans="1:6" ht="31.5">
      <c r="A77" s="200" t="s">
        <v>418</v>
      </c>
      <c r="B77" s="201" t="s">
        <v>419</v>
      </c>
      <c r="C77" s="202"/>
      <c r="D77" s="201" t="s">
        <v>12</v>
      </c>
      <c r="E77" s="201" t="s">
        <v>12</v>
      </c>
      <c r="F77" s="203">
        <v>900000</v>
      </c>
    </row>
    <row r="78" spans="1:6" ht="47.25">
      <c r="A78" s="204" t="s">
        <v>81</v>
      </c>
      <c r="B78" s="205" t="s">
        <v>419</v>
      </c>
      <c r="C78" s="206">
        <v>100</v>
      </c>
      <c r="D78" s="205" t="s">
        <v>12</v>
      </c>
      <c r="E78" s="205" t="s">
        <v>12</v>
      </c>
      <c r="F78" s="207">
        <v>559860</v>
      </c>
    </row>
    <row r="79" spans="1:6" ht="15.75">
      <c r="A79" s="204" t="s">
        <v>319</v>
      </c>
      <c r="B79" s="205" t="s">
        <v>419</v>
      </c>
      <c r="C79" s="206">
        <v>110</v>
      </c>
      <c r="D79" s="205" t="s">
        <v>12</v>
      </c>
      <c r="E79" s="205" t="s">
        <v>12</v>
      </c>
      <c r="F79" s="207">
        <v>559860</v>
      </c>
    </row>
    <row r="80" spans="1:6" ht="15.75">
      <c r="A80" s="204" t="s">
        <v>56</v>
      </c>
      <c r="B80" s="205" t="s">
        <v>419</v>
      </c>
      <c r="C80" s="206">
        <v>110</v>
      </c>
      <c r="D80" s="205" t="s">
        <v>38</v>
      </c>
      <c r="E80" s="205" t="s">
        <v>15</v>
      </c>
      <c r="F80" s="207">
        <v>559860</v>
      </c>
    </row>
    <row r="81" spans="1:6" ht="15.75">
      <c r="A81" s="204" t="s">
        <v>59</v>
      </c>
      <c r="B81" s="205" t="s">
        <v>419</v>
      </c>
      <c r="C81" s="206">
        <v>110</v>
      </c>
      <c r="D81" s="205" t="s">
        <v>38</v>
      </c>
      <c r="E81" s="205" t="s">
        <v>17</v>
      </c>
      <c r="F81" s="207">
        <v>559860</v>
      </c>
    </row>
    <row r="82" spans="1:6" ht="15.75">
      <c r="A82" s="204" t="s">
        <v>87</v>
      </c>
      <c r="B82" s="205" t="s">
        <v>419</v>
      </c>
      <c r="C82" s="206">
        <v>200</v>
      </c>
      <c r="D82" s="205" t="s">
        <v>12</v>
      </c>
      <c r="E82" s="205" t="s">
        <v>12</v>
      </c>
      <c r="F82" s="207">
        <v>340140</v>
      </c>
    </row>
    <row r="83" spans="1:6" ht="31.5">
      <c r="A83" s="204" t="s">
        <v>89</v>
      </c>
      <c r="B83" s="205" t="s">
        <v>419</v>
      </c>
      <c r="C83" s="206">
        <v>240</v>
      </c>
      <c r="D83" s="205" t="s">
        <v>12</v>
      </c>
      <c r="E83" s="205" t="s">
        <v>12</v>
      </c>
      <c r="F83" s="207">
        <v>340140</v>
      </c>
    </row>
    <row r="84" spans="1:6" ht="15.75">
      <c r="A84" s="204" t="s">
        <v>56</v>
      </c>
      <c r="B84" s="205" t="s">
        <v>419</v>
      </c>
      <c r="C84" s="206">
        <v>240</v>
      </c>
      <c r="D84" s="205" t="s">
        <v>38</v>
      </c>
      <c r="E84" s="205" t="s">
        <v>15</v>
      </c>
      <c r="F84" s="207">
        <v>340140</v>
      </c>
    </row>
    <row r="85" spans="1:6" ht="15.75">
      <c r="A85" s="204" t="s">
        <v>59</v>
      </c>
      <c r="B85" s="205" t="s">
        <v>419</v>
      </c>
      <c r="C85" s="206">
        <v>240</v>
      </c>
      <c r="D85" s="205" t="s">
        <v>38</v>
      </c>
      <c r="E85" s="205" t="s">
        <v>17</v>
      </c>
      <c r="F85" s="207">
        <v>340140</v>
      </c>
    </row>
    <row r="86" spans="1:6" ht="31.5">
      <c r="A86" s="200" t="s">
        <v>437</v>
      </c>
      <c r="B86" s="201" t="s">
        <v>438</v>
      </c>
      <c r="C86" s="202"/>
      <c r="D86" s="201" t="s">
        <v>12</v>
      </c>
      <c r="E86" s="201" t="s">
        <v>12</v>
      </c>
      <c r="F86" s="203">
        <v>24563000</v>
      </c>
    </row>
    <row r="87" spans="1:6" ht="15.75">
      <c r="A87" s="204" t="s">
        <v>157</v>
      </c>
      <c r="B87" s="205" t="s">
        <v>438</v>
      </c>
      <c r="C87" s="206">
        <v>300</v>
      </c>
      <c r="D87" s="205" t="s">
        <v>12</v>
      </c>
      <c r="E87" s="205" t="s">
        <v>12</v>
      </c>
      <c r="F87" s="207">
        <v>24563000</v>
      </c>
    </row>
    <row r="88" spans="1:6" ht="15.75">
      <c r="A88" s="204" t="s">
        <v>281</v>
      </c>
      <c r="B88" s="205" t="s">
        <v>438</v>
      </c>
      <c r="C88" s="206">
        <v>310</v>
      </c>
      <c r="D88" s="205" t="s">
        <v>12</v>
      </c>
      <c r="E88" s="205" t="s">
        <v>12</v>
      </c>
      <c r="F88" s="207">
        <v>24563000</v>
      </c>
    </row>
    <row r="89" spans="1:6" ht="15.75">
      <c r="A89" s="204" t="s">
        <v>56</v>
      </c>
      <c r="B89" s="205" t="s">
        <v>438</v>
      </c>
      <c r="C89" s="206">
        <v>310</v>
      </c>
      <c r="D89" s="205" t="s">
        <v>38</v>
      </c>
      <c r="E89" s="205" t="s">
        <v>15</v>
      </c>
      <c r="F89" s="207">
        <v>24563000</v>
      </c>
    </row>
    <row r="90" spans="1:6" ht="15.75">
      <c r="A90" s="204" t="s">
        <v>60</v>
      </c>
      <c r="B90" s="205" t="s">
        <v>438</v>
      </c>
      <c r="C90" s="206">
        <v>310</v>
      </c>
      <c r="D90" s="205" t="s">
        <v>38</v>
      </c>
      <c r="E90" s="205" t="s">
        <v>19</v>
      </c>
      <c r="F90" s="207">
        <v>24563000</v>
      </c>
    </row>
    <row r="91" spans="1:6" ht="78.75">
      <c r="A91" s="208" t="s">
        <v>420</v>
      </c>
      <c r="B91" s="201" t="s">
        <v>421</v>
      </c>
      <c r="C91" s="202"/>
      <c r="D91" s="201" t="s">
        <v>12</v>
      </c>
      <c r="E91" s="201" t="s">
        <v>12</v>
      </c>
      <c r="F91" s="203">
        <v>714000</v>
      </c>
    </row>
    <row r="92" spans="1:6" ht="15.75">
      <c r="A92" s="204" t="s">
        <v>157</v>
      </c>
      <c r="B92" s="205" t="s">
        <v>421</v>
      </c>
      <c r="C92" s="206">
        <v>300</v>
      </c>
      <c r="D92" s="205" t="s">
        <v>12</v>
      </c>
      <c r="E92" s="205" t="s">
        <v>12</v>
      </c>
      <c r="F92" s="207">
        <v>714000</v>
      </c>
    </row>
    <row r="93" spans="1:6" ht="15.75">
      <c r="A93" s="204" t="s">
        <v>281</v>
      </c>
      <c r="B93" s="205" t="s">
        <v>421</v>
      </c>
      <c r="C93" s="206">
        <v>310</v>
      </c>
      <c r="D93" s="205" t="s">
        <v>12</v>
      </c>
      <c r="E93" s="205" t="s">
        <v>12</v>
      </c>
      <c r="F93" s="207">
        <v>714000</v>
      </c>
    </row>
    <row r="94" spans="1:6" ht="15.75">
      <c r="A94" s="204" t="s">
        <v>56</v>
      </c>
      <c r="B94" s="205" t="s">
        <v>421</v>
      </c>
      <c r="C94" s="206">
        <v>310</v>
      </c>
      <c r="D94" s="205" t="s">
        <v>38</v>
      </c>
      <c r="E94" s="205" t="s">
        <v>15</v>
      </c>
      <c r="F94" s="207">
        <v>714000</v>
      </c>
    </row>
    <row r="95" spans="1:6" ht="15.75">
      <c r="A95" s="204" t="s">
        <v>59</v>
      </c>
      <c r="B95" s="205" t="s">
        <v>421</v>
      </c>
      <c r="C95" s="206">
        <v>310</v>
      </c>
      <c r="D95" s="205" t="s">
        <v>38</v>
      </c>
      <c r="E95" s="205" t="s">
        <v>17</v>
      </c>
      <c r="F95" s="207">
        <v>714000</v>
      </c>
    </row>
    <row r="96" spans="1:6" ht="63">
      <c r="A96" s="208" t="s">
        <v>422</v>
      </c>
      <c r="B96" s="201" t="s">
        <v>423</v>
      </c>
      <c r="C96" s="202"/>
      <c r="D96" s="201" t="s">
        <v>12</v>
      </c>
      <c r="E96" s="201" t="s">
        <v>12</v>
      </c>
      <c r="F96" s="203">
        <v>150000</v>
      </c>
    </row>
    <row r="97" spans="1:6" ht="15.75">
      <c r="A97" s="204" t="s">
        <v>157</v>
      </c>
      <c r="B97" s="205" t="s">
        <v>423</v>
      </c>
      <c r="C97" s="206">
        <v>300</v>
      </c>
      <c r="D97" s="205" t="s">
        <v>12</v>
      </c>
      <c r="E97" s="205" t="s">
        <v>12</v>
      </c>
      <c r="F97" s="207">
        <v>150000</v>
      </c>
    </row>
    <row r="98" spans="1:6" ht="15.75">
      <c r="A98" s="204" t="s">
        <v>281</v>
      </c>
      <c r="B98" s="205" t="s">
        <v>423</v>
      </c>
      <c r="C98" s="206">
        <v>310</v>
      </c>
      <c r="D98" s="205" t="s">
        <v>12</v>
      </c>
      <c r="E98" s="205" t="s">
        <v>12</v>
      </c>
      <c r="F98" s="207">
        <v>150000</v>
      </c>
    </row>
    <row r="99" spans="1:6" ht="15.75">
      <c r="A99" s="204" t="s">
        <v>56</v>
      </c>
      <c r="B99" s="205" t="s">
        <v>423</v>
      </c>
      <c r="C99" s="206">
        <v>310</v>
      </c>
      <c r="D99" s="205" t="s">
        <v>38</v>
      </c>
      <c r="E99" s="205" t="s">
        <v>15</v>
      </c>
      <c r="F99" s="207">
        <v>150000</v>
      </c>
    </row>
    <row r="100" spans="1:6" ht="15.75">
      <c r="A100" s="204" t="s">
        <v>59</v>
      </c>
      <c r="B100" s="205" t="s">
        <v>423</v>
      </c>
      <c r="C100" s="206">
        <v>310</v>
      </c>
      <c r="D100" s="205" t="s">
        <v>38</v>
      </c>
      <c r="E100" s="205" t="s">
        <v>17</v>
      </c>
      <c r="F100" s="207">
        <v>150000</v>
      </c>
    </row>
    <row r="101" spans="1:6" ht="63">
      <c r="A101" s="208" t="s">
        <v>424</v>
      </c>
      <c r="B101" s="201" t="s">
        <v>425</v>
      </c>
      <c r="C101" s="202"/>
      <c r="D101" s="201" t="s">
        <v>12</v>
      </c>
      <c r="E101" s="201" t="s">
        <v>12</v>
      </c>
      <c r="F101" s="203">
        <v>168000</v>
      </c>
    </row>
    <row r="102" spans="1:6" ht="15.75">
      <c r="A102" s="204" t="s">
        <v>157</v>
      </c>
      <c r="B102" s="205" t="s">
        <v>425</v>
      </c>
      <c r="C102" s="206">
        <v>300</v>
      </c>
      <c r="D102" s="205" t="s">
        <v>12</v>
      </c>
      <c r="E102" s="205" t="s">
        <v>12</v>
      </c>
      <c r="F102" s="207">
        <v>168000</v>
      </c>
    </row>
    <row r="103" spans="1:6" ht="15.75">
      <c r="A103" s="204" t="s">
        <v>281</v>
      </c>
      <c r="B103" s="205" t="s">
        <v>425</v>
      </c>
      <c r="C103" s="206">
        <v>310</v>
      </c>
      <c r="D103" s="205" t="s">
        <v>12</v>
      </c>
      <c r="E103" s="205" t="s">
        <v>12</v>
      </c>
      <c r="F103" s="207">
        <v>168000</v>
      </c>
    </row>
    <row r="104" spans="1:6" ht="15.75">
      <c r="A104" s="204" t="s">
        <v>56</v>
      </c>
      <c r="B104" s="205" t="s">
        <v>425</v>
      </c>
      <c r="C104" s="206">
        <v>310</v>
      </c>
      <c r="D104" s="205" t="s">
        <v>38</v>
      </c>
      <c r="E104" s="205" t="s">
        <v>15</v>
      </c>
      <c r="F104" s="207">
        <v>168000</v>
      </c>
    </row>
    <row r="105" spans="1:6" ht="15.75">
      <c r="A105" s="204" t="s">
        <v>59</v>
      </c>
      <c r="B105" s="205" t="s">
        <v>425</v>
      </c>
      <c r="C105" s="206">
        <v>310</v>
      </c>
      <c r="D105" s="205" t="s">
        <v>38</v>
      </c>
      <c r="E105" s="205" t="s">
        <v>17</v>
      </c>
      <c r="F105" s="207">
        <v>168000</v>
      </c>
    </row>
    <row r="106" spans="1:6" ht="204.75">
      <c r="A106" s="208" t="s">
        <v>426</v>
      </c>
      <c r="B106" s="201" t="s">
        <v>427</v>
      </c>
      <c r="C106" s="202"/>
      <c r="D106" s="201" t="s">
        <v>12</v>
      </c>
      <c r="E106" s="201" t="s">
        <v>12</v>
      </c>
      <c r="F106" s="203">
        <v>439200</v>
      </c>
    </row>
    <row r="107" spans="1:6" ht="15.75">
      <c r="A107" s="204" t="s">
        <v>157</v>
      </c>
      <c r="B107" s="205" t="s">
        <v>427</v>
      </c>
      <c r="C107" s="206">
        <v>300</v>
      </c>
      <c r="D107" s="205" t="s">
        <v>12</v>
      </c>
      <c r="E107" s="205" t="s">
        <v>12</v>
      </c>
      <c r="F107" s="207">
        <v>439200</v>
      </c>
    </row>
    <row r="108" spans="1:6" ht="15.75">
      <c r="A108" s="204" t="s">
        <v>281</v>
      </c>
      <c r="B108" s="205" t="s">
        <v>427</v>
      </c>
      <c r="C108" s="206">
        <v>310</v>
      </c>
      <c r="D108" s="205" t="s">
        <v>12</v>
      </c>
      <c r="E108" s="205" t="s">
        <v>12</v>
      </c>
      <c r="F108" s="207">
        <v>439200</v>
      </c>
    </row>
    <row r="109" spans="1:6" ht="15.75">
      <c r="A109" s="204" t="s">
        <v>56</v>
      </c>
      <c r="B109" s="205" t="s">
        <v>427</v>
      </c>
      <c r="C109" s="206">
        <v>310</v>
      </c>
      <c r="D109" s="205" t="s">
        <v>38</v>
      </c>
      <c r="E109" s="205" t="s">
        <v>15</v>
      </c>
      <c r="F109" s="207">
        <v>439200</v>
      </c>
    </row>
    <row r="110" spans="1:6" ht="15.75">
      <c r="A110" s="204" t="s">
        <v>59</v>
      </c>
      <c r="B110" s="205" t="s">
        <v>427</v>
      </c>
      <c r="C110" s="206">
        <v>310</v>
      </c>
      <c r="D110" s="205" t="s">
        <v>38</v>
      </c>
      <c r="E110" s="205" t="s">
        <v>17</v>
      </c>
      <c r="F110" s="207">
        <v>439200</v>
      </c>
    </row>
    <row r="111" spans="1:6" ht="47.25">
      <c r="A111" s="200" t="s">
        <v>428</v>
      </c>
      <c r="B111" s="201" t="s">
        <v>429</v>
      </c>
      <c r="C111" s="202"/>
      <c r="D111" s="201" t="s">
        <v>12</v>
      </c>
      <c r="E111" s="201" t="s">
        <v>12</v>
      </c>
      <c r="F111" s="203">
        <v>129100</v>
      </c>
    </row>
    <row r="112" spans="1:6" ht="15.75">
      <c r="A112" s="204" t="s">
        <v>157</v>
      </c>
      <c r="B112" s="205" t="s">
        <v>429</v>
      </c>
      <c r="C112" s="206">
        <v>300</v>
      </c>
      <c r="D112" s="205" t="s">
        <v>12</v>
      </c>
      <c r="E112" s="205" t="s">
        <v>12</v>
      </c>
      <c r="F112" s="207">
        <v>129100</v>
      </c>
    </row>
    <row r="113" spans="1:6" ht="15.75">
      <c r="A113" s="204" t="s">
        <v>281</v>
      </c>
      <c r="B113" s="205" t="s">
        <v>429</v>
      </c>
      <c r="C113" s="206">
        <v>310</v>
      </c>
      <c r="D113" s="205" t="s">
        <v>12</v>
      </c>
      <c r="E113" s="205" t="s">
        <v>12</v>
      </c>
      <c r="F113" s="207">
        <v>129100</v>
      </c>
    </row>
    <row r="114" spans="1:6" ht="15.75">
      <c r="A114" s="204" t="s">
        <v>56</v>
      </c>
      <c r="B114" s="205" t="s">
        <v>429</v>
      </c>
      <c r="C114" s="206">
        <v>310</v>
      </c>
      <c r="D114" s="205" t="s">
        <v>38</v>
      </c>
      <c r="E114" s="205" t="s">
        <v>15</v>
      </c>
      <c r="F114" s="207">
        <v>129100</v>
      </c>
    </row>
    <row r="115" spans="1:6" ht="15.75">
      <c r="A115" s="204" t="s">
        <v>59</v>
      </c>
      <c r="B115" s="205" t="s">
        <v>429</v>
      </c>
      <c r="C115" s="206">
        <v>310</v>
      </c>
      <c r="D115" s="205" t="s">
        <v>38</v>
      </c>
      <c r="E115" s="205" t="s">
        <v>17</v>
      </c>
      <c r="F115" s="207">
        <v>129100</v>
      </c>
    </row>
    <row r="116" spans="1:6" ht="47.25">
      <c r="A116" s="200" t="s">
        <v>287</v>
      </c>
      <c r="B116" s="201" t="s">
        <v>288</v>
      </c>
      <c r="C116" s="202"/>
      <c r="D116" s="201" t="s">
        <v>12</v>
      </c>
      <c r="E116" s="201" t="s">
        <v>12</v>
      </c>
      <c r="F116" s="203">
        <v>5091612.91</v>
      </c>
    </row>
    <row r="117" spans="1:6" ht="15.75">
      <c r="A117" s="204" t="s">
        <v>157</v>
      </c>
      <c r="B117" s="205" t="s">
        <v>288</v>
      </c>
      <c r="C117" s="206">
        <v>300</v>
      </c>
      <c r="D117" s="205" t="s">
        <v>12</v>
      </c>
      <c r="E117" s="205" t="s">
        <v>12</v>
      </c>
      <c r="F117" s="207">
        <v>5091612.91</v>
      </c>
    </row>
    <row r="118" spans="1:6" ht="15.75">
      <c r="A118" s="204" t="s">
        <v>281</v>
      </c>
      <c r="B118" s="205" t="s">
        <v>288</v>
      </c>
      <c r="C118" s="206">
        <v>310</v>
      </c>
      <c r="D118" s="205" t="s">
        <v>12</v>
      </c>
      <c r="E118" s="205" t="s">
        <v>12</v>
      </c>
      <c r="F118" s="207">
        <v>5091612.91</v>
      </c>
    </row>
    <row r="119" spans="1:6" ht="15.75">
      <c r="A119" s="204" t="s">
        <v>56</v>
      </c>
      <c r="B119" s="205" t="s">
        <v>288</v>
      </c>
      <c r="C119" s="206">
        <v>310</v>
      </c>
      <c r="D119" s="205" t="s">
        <v>38</v>
      </c>
      <c r="E119" s="205" t="s">
        <v>15</v>
      </c>
      <c r="F119" s="207">
        <v>5091612.91</v>
      </c>
    </row>
    <row r="120" spans="1:6" ht="15.75">
      <c r="A120" s="204" t="s">
        <v>60</v>
      </c>
      <c r="B120" s="205" t="s">
        <v>288</v>
      </c>
      <c r="C120" s="206">
        <v>310</v>
      </c>
      <c r="D120" s="205" t="s">
        <v>38</v>
      </c>
      <c r="E120" s="205" t="s">
        <v>19</v>
      </c>
      <c r="F120" s="207">
        <v>5091612.91</v>
      </c>
    </row>
    <row r="121" spans="1:6" ht="31.5">
      <c r="A121" s="200" t="s">
        <v>518</v>
      </c>
      <c r="B121" s="201" t="s">
        <v>519</v>
      </c>
      <c r="C121" s="202"/>
      <c r="D121" s="201" t="s">
        <v>12</v>
      </c>
      <c r="E121" s="201" t="s">
        <v>12</v>
      </c>
      <c r="F121" s="203">
        <v>267126496.16</v>
      </c>
    </row>
    <row r="122" spans="1:6" ht="15.75">
      <c r="A122" s="200" t="s">
        <v>520</v>
      </c>
      <c r="B122" s="201" t="s">
        <v>521</v>
      </c>
      <c r="C122" s="202"/>
      <c r="D122" s="201" t="s">
        <v>12</v>
      </c>
      <c r="E122" s="201" t="s">
        <v>12</v>
      </c>
      <c r="F122" s="203">
        <v>265852604</v>
      </c>
    </row>
    <row r="123" spans="1:6" ht="31.5">
      <c r="A123" s="200" t="s">
        <v>317</v>
      </c>
      <c r="B123" s="201" t="s">
        <v>318</v>
      </c>
      <c r="C123" s="202"/>
      <c r="D123" s="201" t="s">
        <v>12</v>
      </c>
      <c r="E123" s="201" t="s">
        <v>12</v>
      </c>
      <c r="F123" s="203">
        <v>33946904</v>
      </c>
    </row>
    <row r="124" spans="1:6" ht="47.25">
      <c r="A124" s="204" t="s">
        <v>81</v>
      </c>
      <c r="B124" s="205" t="s">
        <v>318</v>
      </c>
      <c r="C124" s="206">
        <v>100</v>
      </c>
      <c r="D124" s="205" t="s">
        <v>12</v>
      </c>
      <c r="E124" s="205" t="s">
        <v>12</v>
      </c>
      <c r="F124" s="207">
        <v>11285783</v>
      </c>
    </row>
    <row r="125" spans="1:6" ht="15.75">
      <c r="A125" s="204" t="s">
        <v>319</v>
      </c>
      <c r="B125" s="205" t="s">
        <v>318</v>
      </c>
      <c r="C125" s="206">
        <v>110</v>
      </c>
      <c r="D125" s="205" t="s">
        <v>12</v>
      </c>
      <c r="E125" s="205" t="s">
        <v>12</v>
      </c>
      <c r="F125" s="207">
        <v>11285783</v>
      </c>
    </row>
    <row r="126" spans="1:6" ht="15.75">
      <c r="A126" s="204" t="s">
        <v>47</v>
      </c>
      <c r="B126" s="205" t="s">
        <v>318</v>
      </c>
      <c r="C126" s="206">
        <v>110</v>
      </c>
      <c r="D126" s="205" t="s">
        <v>48</v>
      </c>
      <c r="E126" s="205" t="s">
        <v>15</v>
      </c>
      <c r="F126" s="207">
        <v>11285783</v>
      </c>
    </row>
    <row r="127" spans="1:6" ht="15.75">
      <c r="A127" s="204" t="s">
        <v>49</v>
      </c>
      <c r="B127" s="205" t="s">
        <v>318</v>
      </c>
      <c r="C127" s="206">
        <v>110</v>
      </c>
      <c r="D127" s="205" t="s">
        <v>48</v>
      </c>
      <c r="E127" s="205" t="s">
        <v>14</v>
      </c>
      <c r="F127" s="207">
        <v>11285783</v>
      </c>
    </row>
    <row r="128" spans="1:6" ht="15.75">
      <c r="A128" s="204" t="s">
        <v>87</v>
      </c>
      <c r="B128" s="205" t="s">
        <v>318</v>
      </c>
      <c r="C128" s="206">
        <v>200</v>
      </c>
      <c r="D128" s="205" t="s">
        <v>12</v>
      </c>
      <c r="E128" s="205" t="s">
        <v>12</v>
      </c>
      <c r="F128" s="207">
        <v>21253120</v>
      </c>
    </row>
    <row r="129" spans="1:6" ht="31.5">
      <c r="A129" s="204" t="s">
        <v>89</v>
      </c>
      <c r="B129" s="205" t="s">
        <v>318</v>
      </c>
      <c r="C129" s="206">
        <v>240</v>
      </c>
      <c r="D129" s="205" t="s">
        <v>12</v>
      </c>
      <c r="E129" s="205" t="s">
        <v>12</v>
      </c>
      <c r="F129" s="207">
        <v>21253120</v>
      </c>
    </row>
    <row r="130" spans="1:6" ht="15.75">
      <c r="A130" s="204" t="s">
        <v>47</v>
      </c>
      <c r="B130" s="205" t="s">
        <v>318</v>
      </c>
      <c r="C130" s="206">
        <v>240</v>
      </c>
      <c r="D130" s="205" t="s">
        <v>48</v>
      </c>
      <c r="E130" s="205" t="s">
        <v>15</v>
      </c>
      <c r="F130" s="207">
        <v>21253120</v>
      </c>
    </row>
    <row r="131" spans="1:6" ht="15.75">
      <c r="A131" s="204" t="s">
        <v>49</v>
      </c>
      <c r="B131" s="205" t="s">
        <v>318</v>
      </c>
      <c r="C131" s="206">
        <v>240</v>
      </c>
      <c r="D131" s="205" t="s">
        <v>48</v>
      </c>
      <c r="E131" s="205" t="s">
        <v>14</v>
      </c>
      <c r="F131" s="207">
        <v>21253120</v>
      </c>
    </row>
    <row r="132" spans="1:6" ht="15.75">
      <c r="A132" s="204" t="s">
        <v>101</v>
      </c>
      <c r="B132" s="205" t="s">
        <v>318</v>
      </c>
      <c r="C132" s="206">
        <v>800</v>
      </c>
      <c r="D132" s="205" t="s">
        <v>12</v>
      </c>
      <c r="E132" s="205" t="s">
        <v>12</v>
      </c>
      <c r="F132" s="207">
        <v>1408001</v>
      </c>
    </row>
    <row r="133" spans="1:6" ht="15.75">
      <c r="A133" s="204" t="s">
        <v>103</v>
      </c>
      <c r="B133" s="205" t="s">
        <v>318</v>
      </c>
      <c r="C133" s="206">
        <v>850</v>
      </c>
      <c r="D133" s="205" t="s">
        <v>12</v>
      </c>
      <c r="E133" s="205" t="s">
        <v>12</v>
      </c>
      <c r="F133" s="207">
        <v>1408001</v>
      </c>
    </row>
    <row r="134" spans="1:6" ht="15.75">
      <c r="A134" s="204" t="s">
        <v>47</v>
      </c>
      <c r="B134" s="205" t="s">
        <v>318</v>
      </c>
      <c r="C134" s="206">
        <v>850</v>
      </c>
      <c r="D134" s="205" t="s">
        <v>48</v>
      </c>
      <c r="E134" s="205" t="s">
        <v>15</v>
      </c>
      <c r="F134" s="207">
        <v>1408001</v>
      </c>
    </row>
    <row r="135" spans="1:6" ht="15.75">
      <c r="A135" s="204" t="s">
        <v>49</v>
      </c>
      <c r="B135" s="205" t="s">
        <v>318</v>
      </c>
      <c r="C135" s="206">
        <v>850</v>
      </c>
      <c r="D135" s="205" t="s">
        <v>48</v>
      </c>
      <c r="E135" s="205" t="s">
        <v>14</v>
      </c>
      <c r="F135" s="207">
        <v>1408001</v>
      </c>
    </row>
    <row r="136" spans="1:6" ht="31.5">
      <c r="A136" s="200" t="s">
        <v>321</v>
      </c>
      <c r="B136" s="201" t="s">
        <v>322</v>
      </c>
      <c r="C136" s="202"/>
      <c r="D136" s="201" t="s">
        <v>12</v>
      </c>
      <c r="E136" s="201" t="s">
        <v>12</v>
      </c>
      <c r="F136" s="203">
        <v>45853599</v>
      </c>
    </row>
    <row r="137" spans="1:6" ht="47.25">
      <c r="A137" s="204" t="s">
        <v>81</v>
      </c>
      <c r="B137" s="205" t="s">
        <v>322</v>
      </c>
      <c r="C137" s="206">
        <v>100</v>
      </c>
      <c r="D137" s="205" t="s">
        <v>12</v>
      </c>
      <c r="E137" s="205" t="s">
        <v>12</v>
      </c>
      <c r="F137" s="207">
        <v>16806207</v>
      </c>
    </row>
    <row r="138" spans="1:6" ht="15.75">
      <c r="A138" s="204" t="s">
        <v>319</v>
      </c>
      <c r="B138" s="205" t="s">
        <v>322</v>
      </c>
      <c r="C138" s="206">
        <v>110</v>
      </c>
      <c r="D138" s="205" t="s">
        <v>12</v>
      </c>
      <c r="E138" s="205" t="s">
        <v>12</v>
      </c>
      <c r="F138" s="207">
        <v>16806207</v>
      </c>
    </row>
    <row r="139" spans="1:6" ht="15.75">
      <c r="A139" s="204" t="s">
        <v>47</v>
      </c>
      <c r="B139" s="205" t="s">
        <v>322</v>
      </c>
      <c r="C139" s="206">
        <v>110</v>
      </c>
      <c r="D139" s="205" t="s">
        <v>48</v>
      </c>
      <c r="E139" s="205" t="s">
        <v>15</v>
      </c>
      <c r="F139" s="207">
        <v>16806207</v>
      </c>
    </row>
    <row r="140" spans="1:6" ht="15.75">
      <c r="A140" s="204" t="s">
        <v>49</v>
      </c>
      <c r="B140" s="205" t="s">
        <v>322</v>
      </c>
      <c r="C140" s="206">
        <v>110</v>
      </c>
      <c r="D140" s="205" t="s">
        <v>48</v>
      </c>
      <c r="E140" s="205" t="s">
        <v>14</v>
      </c>
      <c r="F140" s="207">
        <v>16806207</v>
      </c>
    </row>
    <row r="141" spans="1:6" ht="15.75">
      <c r="A141" s="204" t="s">
        <v>87</v>
      </c>
      <c r="B141" s="205" t="s">
        <v>322</v>
      </c>
      <c r="C141" s="206">
        <v>200</v>
      </c>
      <c r="D141" s="205" t="s">
        <v>12</v>
      </c>
      <c r="E141" s="205" t="s">
        <v>12</v>
      </c>
      <c r="F141" s="207">
        <v>21059690</v>
      </c>
    </row>
    <row r="142" spans="1:6" ht="31.5">
      <c r="A142" s="204" t="s">
        <v>89</v>
      </c>
      <c r="B142" s="205" t="s">
        <v>322</v>
      </c>
      <c r="C142" s="206">
        <v>240</v>
      </c>
      <c r="D142" s="205" t="s">
        <v>12</v>
      </c>
      <c r="E142" s="205" t="s">
        <v>12</v>
      </c>
      <c r="F142" s="207">
        <v>21059690</v>
      </c>
    </row>
    <row r="143" spans="1:6" ht="15.75">
      <c r="A143" s="204" t="s">
        <v>47</v>
      </c>
      <c r="B143" s="205" t="s">
        <v>322</v>
      </c>
      <c r="C143" s="206">
        <v>240</v>
      </c>
      <c r="D143" s="205" t="s">
        <v>48</v>
      </c>
      <c r="E143" s="205" t="s">
        <v>15</v>
      </c>
      <c r="F143" s="207">
        <v>21059690</v>
      </c>
    </row>
    <row r="144" spans="1:6" ht="15.75">
      <c r="A144" s="204" t="s">
        <v>49</v>
      </c>
      <c r="B144" s="205" t="s">
        <v>322</v>
      </c>
      <c r="C144" s="206">
        <v>240</v>
      </c>
      <c r="D144" s="205" t="s">
        <v>48</v>
      </c>
      <c r="E144" s="205" t="s">
        <v>14</v>
      </c>
      <c r="F144" s="207">
        <v>21059690</v>
      </c>
    </row>
    <row r="145" spans="1:6" ht="31.5">
      <c r="A145" s="204" t="s">
        <v>123</v>
      </c>
      <c r="B145" s="205" t="s">
        <v>322</v>
      </c>
      <c r="C145" s="206">
        <v>600</v>
      </c>
      <c r="D145" s="205" t="s">
        <v>12</v>
      </c>
      <c r="E145" s="205" t="s">
        <v>12</v>
      </c>
      <c r="F145" s="207">
        <v>7987702</v>
      </c>
    </row>
    <row r="146" spans="1:6" ht="15.75">
      <c r="A146" s="204" t="s">
        <v>297</v>
      </c>
      <c r="B146" s="205" t="s">
        <v>322</v>
      </c>
      <c r="C146" s="206">
        <v>610</v>
      </c>
      <c r="D146" s="205" t="s">
        <v>12</v>
      </c>
      <c r="E146" s="205" t="s">
        <v>12</v>
      </c>
      <c r="F146" s="207">
        <v>7987702</v>
      </c>
    </row>
    <row r="147" spans="1:6" ht="15.75">
      <c r="A147" s="204" t="s">
        <v>47</v>
      </c>
      <c r="B147" s="205" t="s">
        <v>322</v>
      </c>
      <c r="C147" s="206">
        <v>610</v>
      </c>
      <c r="D147" s="205" t="s">
        <v>48</v>
      </c>
      <c r="E147" s="205" t="s">
        <v>15</v>
      </c>
      <c r="F147" s="207">
        <v>7987702</v>
      </c>
    </row>
    <row r="148" spans="1:6" ht="15.75">
      <c r="A148" s="204" t="s">
        <v>49</v>
      </c>
      <c r="B148" s="205" t="s">
        <v>322</v>
      </c>
      <c r="C148" s="206">
        <v>610</v>
      </c>
      <c r="D148" s="205" t="s">
        <v>48</v>
      </c>
      <c r="E148" s="205" t="s">
        <v>14</v>
      </c>
      <c r="F148" s="207">
        <v>7987702</v>
      </c>
    </row>
    <row r="149" spans="1:6" ht="15.75">
      <c r="A149" s="200" t="s">
        <v>323</v>
      </c>
      <c r="B149" s="201" t="s">
        <v>324</v>
      </c>
      <c r="C149" s="202"/>
      <c r="D149" s="201" t="s">
        <v>12</v>
      </c>
      <c r="E149" s="201" t="s">
        <v>12</v>
      </c>
      <c r="F149" s="203">
        <v>8267582</v>
      </c>
    </row>
    <row r="150" spans="1:6" ht="31.5">
      <c r="A150" s="204" t="s">
        <v>123</v>
      </c>
      <c r="B150" s="205" t="s">
        <v>324</v>
      </c>
      <c r="C150" s="206">
        <v>600</v>
      </c>
      <c r="D150" s="205" t="s">
        <v>12</v>
      </c>
      <c r="E150" s="205" t="s">
        <v>12</v>
      </c>
      <c r="F150" s="207">
        <v>8267582</v>
      </c>
    </row>
    <row r="151" spans="1:6" ht="15.75">
      <c r="A151" s="204" t="s">
        <v>297</v>
      </c>
      <c r="B151" s="205" t="s">
        <v>324</v>
      </c>
      <c r="C151" s="206">
        <v>610</v>
      </c>
      <c r="D151" s="205" t="s">
        <v>12</v>
      </c>
      <c r="E151" s="205" t="s">
        <v>12</v>
      </c>
      <c r="F151" s="207">
        <v>8267582</v>
      </c>
    </row>
    <row r="152" spans="1:6" ht="15.75">
      <c r="A152" s="204" t="s">
        <v>47</v>
      </c>
      <c r="B152" s="205" t="s">
        <v>324</v>
      </c>
      <c r="C152" s="206">
        <v>610</v>
      </c>
      <c r="D152" s="205" t="s">
        <v>48</v>
      </c>
      <c r="E152" s="205" t="s">
        <v>15</v>
      </c>
      <c r="F152" s="207">
        <v>8267582</v>
      </c>
    </row>
    <row r="153" spans="1:6" ht="15.75">
      <c r="A153" s="204" t="s">
        <v>49</v>
      </c>
      <c r="B153" s="205" t="s">
        <v>324</v>
      </c>
      <c r="C153" s="206">
        <v>610</v>
      </c>
      <c r="D153" s="205" t="s">
        <v>48</v>
      </c>
      <c r="E153" s="205" t="s">
        <v>14</v>
      </c>
      <c r="F153" s="207">
        <v>8267582</v>
      </c>
    </row>
    <row r="154" spans="1:6" ht="31.5">
      <c r="A154" s="200" t="s">
        <v>325</v>
      </c>
      <c r="B154" s="201" t="s">
        <v>326</v>
      </c>
      <c r="C154" s="202"/>
      <c r="D154" s="201" t="s">
        <v>12</v>
      </c>
      <c r="E154" s="201" t="s">
        <v>12</v>
      </c>
      <c r="F154" s="203">
        <v>445000</v>
      </c>
    </row>
    <row r="155" spans="1:6" ht="15.75">
      <c r="A155" s="204" t="s">
        <v>87</v>
      </c>
      <c r="B155" s="205" t="s">
        <v>326</v>
      </c>
      <c r="C155" s="206">
        <v>200</v>
      </c>
      <c r="D155" s="205" t="s">
        <v>12</v>
      </c>
      <c r="E155" s="205" t="s">
        <v>12</v>
      </c>
      <c r="F155" s="207">
        <v>445000</v>
      </c>
    </row>
    <row r="156" spans="1:6" ht="31.5">
      <c r="A156" s="204" t="s">
        <v>89</v>
      </c>
      <c r="B156" s="205" t="s">
        <v>326</v>
      </c>
      <c r="C156" s="206">
        <v>240</v>
      </c>
      <c r="D156" s="205" t="s">
        <v>12</v>
      </c>
      <c r="E156" s="205" t="s">
        <v>12</v>
      </c>
      <c r="F156" s="207">
        <v>445000</v>
      </c>
    </row>
    <row r="157" spans="1:6" ht="15.75">
      <c r="A157" s="204" t="s">
        <v>47</v>
      </c>
      <c r="B157" s="205" t="s">
        <v>326</v>
      </c>
      <c r="C157" s="206">
        <v>240</v>
      </c>
      <c r="D157" s="205" t="s">
        <v>48</v>
      </c>
      <c r="E157" s="205" t="s">
        <v>15</v>
      </c>
      <c r="F157" s="207">
        <v>445000</v>
      </c>
    </row>
    <row r="158" spans="1:6" ht="15.75">
      <c r="A158" s="204" t="s">
        <v>49</v>
      </c>
      <c r="B158" s="205" t="s">
        <v>326</v>
      </c>
      <c r="C158" s="206">
        <v>240</v>
      </c>
      <c r="D158" s="205" t="s">
        <v>48</v>
      </c>
      <c r="E158" s="205" t="s">
        <v>14</v>
      </c>
      <c r="F158" s="207">
        <v>445000</v>
      </c>
    </row>
    <row r="159" spans="1:6" ht="31.5">
      <c r="A159" s="200" t="s">
        <v>327</v>
      </c>
      <c r="B159" s="201" t="s">
        <v>328</v>
      </c>
      <c r="C159" s="202"/>
      <c r="D159" s="201" t="s">
        <v>12</v>
      </c>
      <c r="E159" s="201" t="s">
        <v>12</v>
      </c>
      <c r="F159" s="203">
        <v>4789269</v>
      </c>
    </row>
    <row r="160" spans="1:6" ht="15.75">
      <c r="A160" s="204" t="s">
        <v>87</v>
      </c>
      <c r="B160" s="205" t="s">
        <v>328</v>
      </c>
      <c r="C160" s="206">
        <v>200</v>
      </c>
      <c r="D160" s="205" t="s">
        <v>12</v>
      </c>
      <c r="E160" s="205" t="s">
        <v>12</v>
      </c>
      <c r="F160" s="207">
        <v>4109269</v>
      </c>
    </row>
    <row r="161" spans="1:6" ht="31.5">
      <c r="A161" s="204" t="s">
        <v>89</v>
      </c>
      <c r="B161" s="205" t="s">
        <v>328</v>
      </c>
      <c r="C161" s="206">
        <v>240</v>
      </c>
      <c r="D161" s="205" t="s">
        <v>12</v>
      </c>
      <c r="E161" s="205" t="s">
        <v>12</v>
      </c>
      <c r="F161" s="207">
        <v>4109269</v>
      </c>
    </row>
    <row r="162" spans="1:6" ht="15.75">
      <c r="A162" s="204" t="s">
        <v>47</v>
      </c>
      <c r="B162" s="205" t="s">
        <v>328</v>
      </c>
      <c r="C162" s="206">
        <v>240</v>
      </c>
      <c r="D162" s="205" t="s">
        <v>48</v>
      </c>
      <c r="E162" s="205" t="s">
        <v>15</v>
      </c>
      <c r="F162" s="207">
        <v>4109269</v>
      </c>
    </row>
    <row r="163" spans="1:6" ht="15.75">
      <c r="A163" s="204" t="s">
        <v>49</v>
      </c>
      <c r="B163" s="205" t="s">
        <v>328</v>
      </c>
      <c r="C163" s="206">
        <v>240</v>
      </c>
      <c r="D163" s="205" t="s">
        <v>48</v>
      </c>
      <c r="E163" s="205" t="s">
        <v>14</v>
      </c>
      <c r="F163" s="207">
        <v>4109269</v>
      </c>
    </row>
    <row r="164" spans="1:6" ht="31.5">
      <c r="A164" s="204" t="s">
        <v>123</v>
      </c>
      <c r="B164" s="205" t="s">
        <v>328</v>
      </c>
      <c r="C164" s="206">
        <v>600</v>
      </c>
      <c r="D164" s="205" t="s">
        <v>12</v>
      </c>
      <c r="E164" s="205" t="s">
        <v>12</v>
      </c>
      <c r="F164" s="207">
        <v>680000</v>
      </c>
    </row>
    <row r="165" spans="1:6" ht="15.75">
      <c r="A165" s="204" t="s">
        <v>297</v>
      </c>
      <c r="B165" s="205" t="s">
        <v>328</v>
      </c>
      <c r="C165" s="206">
        <v>610</v>
      </c>
      <c r="D165" s="205" t="s">
        <v>12</v>
      </c>
      <c r="E165" s="205" t="s">
        <v>12</v>
      </c>
      <c r="F165" s="207">
        <v>680000</v>
      </c>
    </row>
    <row r="166" spans="1:6" ht="15.75">
      <c r="A166" s="204" t="s">
        <v>47</v>
      </c>
      <c r="B166" s="205" t="s">
        <v>328</v>
      </c>
      <c r="C166" s="206">
        <v>610</v>
      </c>
      <c r="D166" s="205" t="s">
        <v>48</v>
      </c>
      <c r="E166" s="205" t="s">
        <v>15</v>
      </c>
      <c r="F166" s="207">
        <v>680000</v>
      </c>
    </row>
    <row r="167" spans="1:6" ht="15.75">
      <c r="A167" s="204" t="s">
        <v>49</v>
      </c>
      <c r="B167" s="205" t="s">
        <v>328</v>
      </c>
      <c r="C167" s="206">
        <v>610</v>
      </c>
      <c r="D167" s="205" t="s">
        <v>48</v>
      </c>
      <c r="E167" s="205" t="s">
        <v>14</v>
      </c>
      <c r="F167" s="207">
        <v>680000</v>
      </c>
    </row>
    <row r="168" spans="1:6" ht="31.5">
      <c r="A168" s="200" t="s">
        <v>329</v>
      </c>
      <c r="B168" s="201" t="s">
        <v>330</v>
      </c>
      <c r="C168" s="202"/>
      <c r="D168" s="201" t="s">
        <v>12</v>
      </c>
      <c r="E168" s="201" t="s">
        <v>12</v>
      </c>
      <c r="F168" s="203">
        <v>1312500</v>
      </c>
    </row>
    <row r="169" spans="1:6" ht="15.75">
      <c r="A169" s="204" t="s">
        <v>87</v>
      </c>
      <c r="B169" s="205" t="s">
        <v>330</v>
      </c>
      <c r="C169" s="206">
        <v>200</v>
      </c>
      <c r="D169" s="205" t="s">
        <v>12</v>
      </c>
      <c r="E169" s="205" t="s">
        <v>12</v>
      </c>
      <c r="F169" s="207">
        <v>1122500</v>
      </c>
    </row>
    <row r="170" spans="1:6" ht="31.5">
      <c r="A170" s="204" t="s">
        <v>89</v>
      </c>
      <c r="B170" s="205" t="s">
        <v>330</v>
      </c>
      <c r="C170" s="206">
        <v>240</v>
      </c>
      <c r="D170" s="205" t="s">
        <v>12</v>
      </c>
      <c r="E170" s="205" t="s">
        <v>12</v>
      </c>
      <c r="F170" s="207">
        <v>1122500</v>
      </c>
    </row>
    <row r="171" spans="1:6" ht="15.75">
      <c r="A171" s="204" t="s">
        <v>47</v>
      </c>
      <c r="B171" s="205" t="s">
        <v>330</v>
      </c>
      <c r="C171" s="206">
        <v>240</v>
      </c>
      <c r="D171" s="205" t="s">
        <v>48</v>
      </c>
      <c r="E171" s="205" t="s">
        <v>15</v>
      </c>
      <c r="F171" s="207">
        <v>1122500</v>
      </c>
    </row>
    <row r="172" spans="1:6" ht="15.75">
      <c r="A172" s="204" t="s">
        <v>49</v>
      </c>
      <c r="B172" s="205" t="s">
        <v>330</v>
      </c>
      <c r="C172" s="206">
        <v>240</v>
      </c>
      <c r="D172" s="205" t="s">
        <v>48</v>
      </c>
      <c r="E172" s="205" t="s">
        <v>14</v>
      </c>
      <c r="F172" s="207">
        <v>1122500</v>
      </c>
    </row>
    <row r="173" spans="1:6" ht="31.5">
      <c r="A173" s="204" t="s">
        <v>123</v>
      </c>
      <c r="B173" s="205" t="s">
        <v>330</v>
      </c>
      <c r="C173" s="206">
        <v>600</v>
      </c>
      <c r="D173" s="205" t="s">
        <v>12</v>
      </c>
      <c r="E173" s="205" t="s">
        <v>12</v>
      </c>
      <c r="F173" s="207">
        <v>190000</v>
      </c>
    </row>
    <row r="174" spans="1:6" ht="15.75">
      <c r="A174" s="204" t="s">
        <v>297</v>
      </c>
      <c r="B174" s="205" t="s">
        <v>330</v>
      </c>
      <c r="C174" s="206">
        <v>610</v>
      </c>
      <c r="D174" s="205" t="s">
        <v>12</v>
      </c>
      <c r="E174" s="205" t="s">
        <v>12</v>
      </c>
      <c r="F174" s="207">
        <v>190000</v>
      </c>
    </row>
    <row r="175" spans="1:6" ht="15.75">
      <c r="A175" s="204" t="s">
        <v>47</v>
      </c>
      <c r="B175" s="205" t="s">
        <v>330</v>
      </c>
      <c r="C175" s="206">
        <v>610</v>
      </c>
      <c r="D175" s="205" t="s">
        <v>48</v>
      </c>
      <c r="E175" s="205" t="s">
        <v>15</v>
      </c>
      <c r="F175" s="207">
        <v>190000</v>
      </c>
    </row>
    <row r="176" spans="1:6" ht="15.75">
      <c r="A176" s="204" t="s">
        <v>49</v>
      </c>
      <c r="B176" s="205" t="s">
        <v>330</v>
      </c>
      <c r="C176" s="206">
        <v>610</v>
      </c>
      <c r="D176" s="205" t="s">
        <v>48</v>
      </c>
      <c r="E176" s="205" t="s">
        <v>14</v>
      </c>
      <c r="F176" s="207">
        <v>190000</v>
      </c>
    </row>
    <row r="177" spans="1:6" ht="31.5">
      <c r="A177" s="200" t="s">
        <v>331</v>
      </c>
      <c r="B177" s="201" t="s">
        <v>332</v>
      </c>
      <c r="C177" s="202"/>
      <c r="D177" s="201" t="s">
        <v>12</v>
      </c>
      <c r="E177" s="201" t="s">
        <v>12</v>
      </c>
      <c r="F177" s="203">
        <v>171094500</v>
      </c>
    </row>
    <row r="178" spans="1:6" ht="47.25">
      <c r="A178" s="204" t="s">
        <v>81</v>
      </c>
      <c r="B178" s="205" t="s">
        <v>332</v>
      </c>
      <c r="C178" s="206">
        <v>100</v>
      </c>
      <c r="D178" s="205" t="s">
        <v>12</v>
      </c>
      <c r="E178" s="205" t="s">
        <v>12</v>
      </c>
      <c r="F178" s="207">
        <v>118901958</v>
      </c>
    </row>
    <row r="179" spans="1:6" ht="15.75">
      <c r="A179" s="204" t="s">
        <v>319</v>
      </c>
      <c r="B179" s="205" t="s">
        <v>332</v>
      </c>
      <c r="C179" s="206">
        <v>110</v>
      </c>
      <c r="D179" s="205" t="s">
        <v>12</v>
      </c>
      <c r="E179" s="205" t="s">
        <v>12</v>
      </c>
      <c r="F179" s="207">
        <v>118901958</v>
      </c>
    </row>
    <row r="180" spans="1:6" ht="15.75">
      <c r="A180" s="204" t="s">
        <v>47</v>
      </c>
      <c r="B180" s="205" t="s">
        <v>332</v>
      </c>
      <c r="C180" s="206">
        <v>110</v>
      </c>
      <c r="D180" s="205" t="s">
        <v>48</v>
      </c>
      <c r="E180" s="205" t="s">
        <v>15</v>
      </c>
      <c r="F180" s="207">
        <v>118901958</v>
      </c>
    </row>
    <row r="181" spans="1:6" ht="15.75">
      <c r="A181" s="204" t="s">
        <v>49</v>
      </c>
      <c r="B181" s="205" t="s">
        <v>332</v>
      </c>
      <c r="C181" s="206">
        <v>110</v>
      </c>
      <c r="D181" s="205" t="s">
        <v>48</v>
      </c>
      <c r="E181" s="205" t="s">
        <v>14</v>
      </c>
      <c r="F181" s="207">
        <v>118901958</v>
      </c>
    </row>
    <row r="182" spans="1:6" ht="15.75">
      <c r="A182" s="204" t="s">
        <v>87</v>
      </c>
      <c r="B182" s="205" t="s">
        <v>332</v>
      </c>
      <c r="C182" s="206">
        <v>200</v>
      </c>
      <c r="D182" s="205" t="s">
        <v>12</v>
      </c>
      <c r="E182" s="205" t="s">
        <v>12</v>
      </c>
      <c r="F182" s="207">
        <v>5120889</v>
      </c>
    </row>
    <row r="183" spans="1:6" ht="31.5">
      <c r="A183" s="204" t="s">
        <v>89</v>
      </c>
      <c r="B183" s="205" t="s">
        <v>332</v>
      </c>
      <c r="C183" s="206">
        <v>240</v>
      </c>
      <c r="D183" s="205" t="s">
        <v>12</v>
      </c>
      <c r="E183" s="205" t="s">
        <v>12</v>
      </c>
      <c r="F183" s="207">
        <v>5120889</v>
      </c>
    </row>
    <row r="184" spans="1:6" ht="15.75">
      <c r="A184" s="204" t="s">
        <v>47</v>
      </c>
      <c r="B184" s="205" t="s">
        <v>332</v>
      </c>
      <c r="C184" s="206">
        <v>240</v>
      </c>
      <c r="D184" s="205" t="s">
        <v>48</v>
      </c>
      <c r="E184" s="205" t="s">
        <v>15</v>
      </c>
      <c r="F184" s="207">
        <v>5120889</v>
      </c>
    </row>
    <row r="185" spans="1:6" ht="15.75">
      <c r="A185" s="204" t="s">
        <v>49</v>
      </c>
      <c r="B185" s="205" t="s">
        <v>332</v>
      </c>
      <c r="C185" s="206">
        <v>240</v>
      </c>
      <c r="D185" s="205" t="s">
        <v>48</v>
      </c>
      <c r="E185" s="205" t="s">
        <v>14</v>
      </c>
      <c r="F185" s="207">
        <v>5120889</v>
      </c>
    </row>
    <row r="186" spans="1:6" ht="31.5">
      <c r="A186" s="204" t="s">
        <v>123</v>
      </c>
      <c r="B186" s="205" t="s">
        <v>332</v>
      </c>
      <c r="C186" s="206">
        <v>600</v>
      </c>
      <c r="D186" s="205" t="s">
        <v>12</v>
      </c>
      <c r="E186" s="205" t="s">
        <v>12</v>
      </c>
      <c r="F186" s="207">
        <v>47071653</v>
      </c>
    </row>
    <row r="187" spans="1:6" ht="15.75">
      <c r="A187" s="204" t="s">
        <v>297</v>
      </c>
      <c r="B187" s="205" t="s">
        <v>332</v>
      </c>
      <c r="C187" s="206">
        <v>610</v>
      </c>
      <c r="D187" s="205" t="s">
        <v>12</v>
      </c>
      <c r="E187" s="205" t="s">
        <v>12</v>
      </c>
      <c r="F187" s="207">
        <v>47071653</v>
      </c>
    </row>
    <row r="188" spans="1:6" ht="15.75">
      <c r="A188" s="204" t="s">
        <v>47</v>
      </c>
      <c r="B188" s="205" t="s">
        <v>332</v>
      </c>
      <c r="C188" s="206">
        <v>610</v>
      </c>
      <c r="D188" s="205" t="s">
        <v>48</v>
      </c>
      <c r="E188" s="205" t="s">
        <v>15</v>
      </c>
      <c r="F188" s="207">
        <v>47071653</v>
      </c>
    </row>
    <row r="189" spans="1:6" ht="15.75">
      <c r="A189" s="204" t="s">
        <v>49</v>
      </c>
      <c r="B189" s="205" t="s">
        <v>332</v>
      </c>
      <c r="C189" s="206">
        <v>610</v>
      </c>
      <c r="D189" s="205" t="s">
        <v>48</v>
      </c>
      <c r="E189" s="205" t="s">
        <v>14</v>
      </c>
      <c r="F189" s="207">
        <v>47071653</v>
      </c>
    </row>
    <row r="190" spans="1:6" ht="31.5">
      <c r="A190" s="200" t="s">
        <v>333</v>
      </c>
      <c r="B190" s="201" t="s">
        <v>334</v>
      </c>
      <c r="C190" s="202"/>
      <c r="D190" s="201" t="s">
        <v>12</v>
      </c>
      <c r="E190" s="201" t="s">
        <v>12</v>
      </c>
      <c r="F190" s="203">
        <v>131250</v>
      </c>
    </row>
    <row r="191" spans="1:6" ht="15.75">
      <c r="A191" s="204" t="s">
        <v>87</v>
      </c>
      <c r="B191" s="205" t="s">
        <v>334</v>
      </c>
      <c r="C191" s="206">
        <v>200</v>
      </c>
      <c r="D191" s="205" t="s">
        <v>12</v>
      </c>
      <c r="E191" s="205" t="s">
        <v>12</v>
      </c>
      <c r="F191" s="207">
        <v>106600</v>
      </c>
    </row>
    <row r="192" spans="1:6" ht="31.5">
      <c r="A192" s="204" t="s">
        <v>89</v>
      </c>
      <c r="B192" s="205" t="s">
        <v>334</v>
      </c>
      <c r="C192" s="206">
        <v>240</v>
      </c>
      <c r="D192" s="205" t="s">
        <v>12</v>
      </c>
      <c r="E192" s="205" t="s">
        <v>12</v>
      </c>
      <c r="F192" s="207">
        <v>106600</v>
      </c>
    </row>
    <row r="193" spans="1:6" ht="15.75">
      <c r="A193" s="204" t="s">
        <v>47</v>
      </c>
      <c r="B193" s="205" t="s">
        <v>334</v>
      </c>
      <c r="C193" s="206">
        <v>240</v>
      </c>
      <c r="D193" s="205" t="s">
        <v>48</v>
      </c>
      <c r="E193" s="205" t="s">
        <v>15</v>
      </c>
      <c r="F193" s="207">
        <v>106600</v>
      </c>
    </row>
    <row r="194" spans="1:6" ht="15.75">
      <c r="A194" s="204" t="s">
        <v>49</v>
      </c>
      <c r="B194" s="205" t="s">
        <v>334</v>
      </c>
      <c r="C194" s="206">
        <v>240</v>
      </c>
      <c r="D194" s="205" t="s">
        <v>48</v>
      </c>
      <c r="E194" s="205" t="s">
        <v>14</v>
      </c>
      <c r="F194" s="207">
        <v>106600</v>
      </c>
    </row>
    <row r="195" spans="1:6" ht="31.5">
      <c r="A195" s="204" t="s">
        <v>123</v>
      </c>
      <c r="B195" s="205" t="s">
        <v>334</v>
      </c>
      <c r="C195" s="206">
        <v>600</v>
      </c>
      <c r="D195" s="205" t="s">
        <v>12</v>
      </c>
      <c r="E195" s="205" t="s">
        <v>12</v>
      </c>
      <c r="F195" s="207">
        <v>24650</v>
      </c>
    </row>
    <row r="196" spans="1:6" ht="15.75">
      <c r="A196" s="204" t="s">
        <v>297</v>
      </c>
      <c r="B196" s="205" t="s">
        <v>334</v>
      </c>
      <c r="C196" s="206">
        <v>610</v>
      </c>
      <c r="D196" s="205" t="s">
        <v>12</v>
      </c>
      <c r="E196" s="205" t="s">
        <v>12</v>
      </c>
      <c r="F196" s="207">
        <v>24650</v>
      </c>
    </row>
    <row r="197" spans="1:6" ht="15.75">
      <c r="A197" s="204" t="s">
        <v>47</v>
      </c>
      <c r="B197" s="205" t="s">
        <v>334</v>
      </c>
      <c r="C197" s="206">
        <v>610</v>
      </c>
      <c r="D197" s="205" t="s">
        <v>48</v>
      </c>
      <c r="E197" s="205" t="s">
        <v>15</v>
      </c>
      <c r="F197" s="207">
        <v>24650</v>
      </c>
    </row>
    <row r="198" spans="1:6" ht="15.75">
      <c r="A198" s="204" t="s">
        <v>49</v>
      </c>
      <c r="B198" s="205" t="s">
        <v>334</v>
      </c>
      <c r="C198" s="206">
        <v>610</v>
      </c>
      <c r="D198" s="205" t="s">
        <v>48</v>
      </c>
      <c r="E198" s="205" t="s">
        <v>14</v>
      </c>
      <c r="F198" s="207">
        <v>24650</v>
      </c>
    </row>
    <row r="199" spans="1:6" ht="31.5">
      <c r="A199" s="200" t="s">
        <v>335</v>
      </c>
      <c r="B199" s="201" t="s">
        <v>336</v>
      </c>
      <c r="C199" s="202"/>
      <c r="D199" s="201" t="s">
        <v>12</v>
      </c>
      <c r="E199" s="201" t="s">
        <v>12</v>
      </c>
      <c r="F199" s="203">
        <v>12000</v>
      </c>
    </row>
    <row r="200" spans="1:6" ht="47.25">
      <c r="A200" s="204" t="s">
        <v>81</v>
      </c>
      <c r="B200" s="205" t="s">
        <v>336</v>
      </c>
      <c r="C200" s="206">
        <v>100</v>
      </c>
      <c r="D200" s="205" t="s">
        <v>12</v>
      </c>
      <c r="E200" s="205" t="s">
        <v>12</v>
      </c>
      <c r="F200" s="207">
        <v>12000</v>
      </c>
    </row>
    <row r="201" spans="1:6" ht="15.75">
      <c r="A201" s="204" t="s">
        <v>319</v>
      </c>
      <c r="B201" s="205" t="s">
        <v>336</v>
      </c>
      <c r="C201" s="206">
        <v>110</v>
      </c>
      <c r="D201" s="205" t="s">
        <v>12</v>
      </c>
      <c r="E201" s="205" t="s">
        <v>12</v>
      </c>
      <c r="F201" s="207">
        <v>12000</v>
      </c>
    </row>
    <row r="202" spans="1:6" ht="15.75">
      <c r="A202" s="204" t="s">
        <v>47</v>
      </c>
      <c r="B202" s="205" t="s">
        <v>336</v>
      </c>
      <c r="C202" s="206">
        <v>110</v>
      </c>
      <c r="D202" s="205" t="s">
        <v>48</v>
      </c>
      <c r="E202" s="205" t="s">
        <v>15</v>
      </c>
      <c r="F202" s="207">
        <v>12000</v>
      </c>
    </row>
    <row r="203" spans="1:6" ht="15.75">
      <c r="A203" s="204" t="s">
        <v>49</v>
      </c>
      <c r="B203" s="205" t="s">
        <v>336</v>
      </c>
      <c r="C203" s="206">
        <v>110</v>
      </c>
      <c r="D203" s="205" t="s">
        <v>48</v>
      </c>
      <c r="E203" s="205" t="s">
        <v>14</v>
      </c>
      <c r="F203" s="207">
        <v>12000</v>
      </c>
    </row>
    <row r="204" spans="1:6" ht="15.75">
      <c r="A204" s="200" t="s">
        <v>522</v>
      </c>
      <c r="B204" s="201" t="s">
        <v>523</v>
      </c>
      <c r="C204" s="202"/>
      <c r="D204" s="201" t="s">
        <v>12</v>
      </c>
      <c r="E204" s="201" t="s">
        <v>12</v>
      </c>
      <c r="F204" s="203">
        <v>1175000</v>
      </c>
    </row>
    <row r="205" spans="1:6" ht="31.5">
      <c r="A205" s="200" t="s">
        <v>337</v>
      </c>
      <c r="B205" s="201" t="s">
        <v>338</v>
      </c>
      <c r="C205" s="202"/>
      <c r="D205" s="201" t="s">
        <v>12</v>
      </c>
      <c r="E205" s="201" t="s">
        <v>12</v>
      </c>
      <c r="F205" s="203">
        <v>1175000</v>
      </c>
    </row>
    <row r="206" spans="1:6" ht="15.75">
      <c r="A206" s="204" t="s">
        <v>87</v>
      </c>
      <c r="B206" s="205" t="s">
        <v>338</v>
      </c>
      <c r="C206" s="206">
        <v>200</v>
      </c>
      <c r="D206" s="205" t="s">
        <v>12</v>
      </c>
      <c r="E206" s="205" t="s">
        <v>12</v>
      </c>
      <c r="F206" s="207">
        <v>1085000</v>
      </c>
    </row>
    <row r="207" spans="1:6" ht="31.5">
      <c r="A207" s="204" t="s">
        <v>89</v>
      </c>
      <c r="B207" s="205" t="s">
        <v>338</v>
      </c>
      <c r="C207" s="206">
        <v>240</v>
      </c>
      <c r="D207" s="205" t="s">
        <v>12</v>
      </c>
      <c r="E207" s="205" t="s">
        <v>12</v>
      </c>
      <c r="F207" s="207">
        <v>1085000</v>
      </c>
    </row>
    <row r="208" spans="1:6" ht="15.75">
      <c r="A208" s="204" t="s">
        <v>47</v>
      </c>
      <c r="B208" s="205" t="s">
        <v>338</v>
      </c>
      <c r="C208" s="206">
        <v>240</v>
      </c>
      <c r="D208" s="205" t="s">
        <v>48</v>
      </c>
      <c r="E208" s="205" t="s">
        <v>15</v>
      </c>
      <c r="F208" s="207">
        <v>1085000</v>
      </c>
    </row>
    <row r="209" spans="1:6" ht="15.75">
      <c r="A209" s="204" t="s">
        <v>49</v>
      </c>
      <c r="B209" s="205" t="s">
        <v>338</v>
      </c>
      <c r="C209" s="206">
        <v>240</v>
      </c>
      <c r="D209" s="205" t="s">
        <v>48</v>
      </c>
      <c r="E209" s="205" t="s">
        <v>14</v>
      </c>
      <c r="F209" s="207">
        <v>1085000</v>
      </c>
    </row>
    <row r="210" spans="1:6" ht="31.5">
      <c r="A210" s="204" t="s">
        <v>123</v>
      </c>
      <c r="B210" s="205" t="s">
        <v>338</v>
      </c>
      <c r="C210" s="206">
        <v>600</v>
      </c>
      <c r="D210" s="205" t="s">
        <v>12</v>
      </c>
      <c r="E210" s="205" t="s">
        <v>12</v>
      </c>
      <c r="F210" s="207">
        <v>90000</v>
      </c>
    </row>
    <row r="211" spans="1:6" ht="15.75">
      <c r="A211" s="204" t="s">
        <v>297</v>
      </c>
      <c r="B211" s="205" t="s">
        <v>338</v>
      </c>
      <c r="C211" s="206">
        <v>610</v>
      </c>
      <c r="D211" s="205" t="s">
        <v>12</v>
      </c>
      <c r="E211" s="205" t="s">
        <v>12</v>
      </c>
      <c r="F211" s="207">
        <v>90000</v>
      </c>
    </row>
    <row r="212" spans="1:6" ht="15.75">
      <c r="A212" s="204" t="s">
        <v>47</v>
      </c>
      <c r="B212" s="205" t="s">
        <v>338</v>
      </c>
      <c r="C212" s="206">
        <v>610</v>
      </c>
      <c r="D212" s="205" t="s">
        <v>48</v>
      </c>
      <c r="E212" s="205" t="s">
        <v>15</v>
      </c>
      <c r="F212" s="207">
        <v>90000</v>
      </c>
    </row>
    <row r="213" spans="1:6" ht="15.75">
      <c r="A213" s="204" t="s">
        <v>49</v>
      </c>
      <c r="B213" s="205" t="s">
        <v>338</v>
      </c>
      <c r="C213" s="206">
        <v>610</v>
      </c>
      <c r="D213" s="205" t="s">
        <v>48</v>
      </c>
      <c r="E213" s="205" t="s">
        <v>14</v>
      </c>
      <c r="F213" s="207">
        <v>90000</v>
      </c>
    </row>
    <row r="214" spans="1:6" ht="31.5">
      <c r="A214" s="200" t="s">
        <v>524</v>
      </c>
      <c r="B214" s="201" t="s">
        <v>525</v>
      </c>
      <c r="C214" s="202"/>
      <c r="D214" s="201" t="s">
        <v>12</v>
      </c>
      <c r="E214" s="201" t="s">
        <v>12</v>
      </c>
      <c r="F214" s="203">
        <v>98892.160000000003</v>
      </c>
    </row>
    <row r="215" spans="1:6" ht="63">
      <c r="A215" s="200" t="s">
        <v>225</v>
      </c>
      <c r="B215" s="201" t="s">
        <v>226</v>
      </c>
      <c r="C215" s="202"/>
      <c r="D215" s="201" t="s">
        <v>12</v>
      </c>
      <c r="E215" s="201" t="s">
        <v>12</v>
      </c>
      <c r="F215" s="203">
        <v>98892.160000000003</v>
      </c>
    </row>
    <row r="216" spans="1:6" ht="15.75">
      <c r="A216" s="204" t="s">
        <v>87</v>
      </c>
      <c r="B216" s="205" t="s">
        <v>226</v>
      </c>
      <c r="C216" s="206">
        <v>200</v>
      </c>
      <c r="D216" s="205" t="s">
        <v>12</v>
      </c>
      <c r="E216" s="205" t="s">
        <v>12</v>
      </c>
      <c r="F216" s="207">
        <v>98892.160000000003</v>
      </c>
    </row>
    <row r="217" spans="1:6" ht="31.5">
      <c r="A217" s="204" t="s">
        <v>89</v>
      </c>
      <c r="B217" s="205" t="s">
        <v>226</v>
      </c>
      <c r="C217" s="206">
        <v>240</v>
      </c>
      <c r="D217" s="205" t="s">
        <v>12</v>
      </c>
      <c r="E217" s="205" t="s">
        <v>12</v>
      </c>
      <c r="F217" s="207">
        <v>98892.160000000003</v>
      </c>
    </row>
    <row r="218" spans="1:6" ht="15.75">
      <c r="A218" s="204" t="s">
        <v>47</v>
      </c>
      <c r="B218" s="205" t="s">
        <v>226</v>
      </c>
      <c r="C218" s="206">
        <v>240</v>
      </c>
      <c r="D218" s="205" t="s">
        <v>48</v>
      </c>
      <c r="E218" s="205" t="s">
        <v>15</v>
      </c>
      <c r="F218" s="207">
        <v>98892.160000000003</v>
      </c>
    </row>
    <row r="219" spans="1:6" ht="15.75">
      <c r="A219" s="204" t="s">
        <v>49</v>
      </c>
      <c r="B219" s="205" t="s">
        <v>226</v>
      </c>
      <c r="C219" s="206">
        <v>240</v>
      </c>
      <c r="D219" s="205" t="s">
        <v>48</v>
      </c>
      <c r="E219" s="205" t="s">
        <v>14</v>
      </c>
      <c r="F219" s="207">
        <v>98892.160000000003</v>
      </c>
    </row>
    <row r="220" spans="1:6" ht="31.5">
      <c r="A220" s="200" t="s">
        <v>526</v>
      </c>
      <c r="B220" s="201" t="s">
        <v>527</v>
      </c>
      <c r="C220" s="202"/>
      <c r="D220" s="201" t="s">
        <v>12</v>
      </c>
      <c r="E220" s="201" t="s">
        <v>12</v>
      </c>
      <c r="F220" s="203">
        <v>10968392</v>
      </c>
    </row>
    <row r="221" spans="1:6" ht="15.75">
      <c r="A221" s="200" t="s">
        <v>520</v>
      </c>
      <c r="B221" s="201" t="s">
        <v>528</v>
      </c>
      <c r="C221" s="202"/>
      <c r="D221" s="201" t="s">
        <v>12</v>
      </c>
      <c r="E221" s="201" t="s">
        <v>12</v>
      </c>
      <c r="F221" s="203">
        <v>1959290</v>
      </c>
    </row>
    <row r="222" spans="1:6" ht="15.75">
      <c r="A222" s="200" t="s">
        <v>392</v>
      </c>
      <c r="B222" s="201" t="s">
        <v>393</v>
      </c>
      <c r="C222" s="202"/>
      <c r="D222" s="201" t="s">
        <v>12</v>
      </c>
      <c r="E222" s="201" t="s">
        <v>12</v>
      </c>
      <c r="F222" s="203">
        <v>1516881</v>
      </c>
    </row>
    <row r="223" spans="1:6" ht="47.25">
      <c r="A223" s="204" t="s">
        <v>81</v>
      </c>
      <c r="B223" s="205" t="s">
        <v>393</v>
      </c>
      <c r="C223" s="206">
        <v>100</v>
      </c>
      <c r="D223" s="205" t="s">
        <v>12</v>
      </c>
      <c r="E223" s="205" t="s">
        <v>12</v>
      </c>
      <c r="F223" s="207">
        <v>535179</v>
      </c>
    </row>
    <row r="224" spans="1:6" ht="15.75">
      <c r="A224" s="204" t="s">
        <v>319</v>
      </c>
      <c r="B224" s="205" t="s">
        <v>393</v>
      </c>
      <c r="C224" s="206">
        <v>110</v>
      </c>
      <c r="D224" s="205" t="s">
        <v>12</v>
      </c>
      <c r="E224" s="205" t="s">
        <v>12</v>
      </c>
      <c r="F224" s="207">
        <v>535179</v>
      </c>
    </row>
    <row r="225" spans="1:6" ht="15.75">
      <c r="A225" s="204" t="s">
        <v>47</v>
      </c>
      <c r="B225" s="205" t="s">
        <v>393</v>
      </c>
      <c r="C225" s="206">
        <v>110</v>
      </c>
      <c r="D225" s="205" t="s">
        <v>48</v>
      </c>
      <c r="E225" s="205" t="s">
        <v>15</v>
      </c>
      <c r="F225" s="207">
        <v>535179</v>
      </c>
    </row>
    <row r="226" spans="1:6" ht="15.75">
      <c r="A226" s="204" t="s">
        <v>52</v>
      </c>
      <c r="B226" s="205" t="s">
        <v>393</v>
      </c>
      <c r="C226" s="206">
        <v>110</v>
      </c>
      <c r="D226" s="205" t="s">
        <v>48</v>
      </c>
      <c r="E226" s="205" t="s">
        <v>48</v>
      </c>
      <c r="F226" s="207">
        <v>535179</v>
      </c>
    </row>
    <row r="227" spans="1:6" ht="15.75">
      <c r="A227" s="204" t="s">
        <v>87</v>
      </c>
      <c r="B227" s="205" t="s">
        <v>393</v>
      </c>
      <c r="C227" s="206">
        <v>200</v>
      </c>
      <c r="D227" s="205" t="s">
        <v>12</v>
      </c>
      <c r="E227" s="205" t="s">
        <v>12</v>
      </c>
      <c r="F227" s="207">
        <v>981702</v>
      </c>
    </row>
    <row r="228" spans="1:6" ht="31.5">
      <c r="A228" s="204" t="s">
        <v>89</v>
      </c>
      <c r="B228" s="205" t="s">
        <v>393</v>
      </c>
      <c r="C228" s="206">
        <v>240</v>
      </c>
      <c r="D228" s="205" t="s">
        <v>12</v>
      </c>
      <c r="E228" s="205" t="s">
        <v>12</v>
      </c>
      <c r="F228" s="207">
        <v>981702</v>
      </c>
    </row>
    <row r="229" spans="1:6" ht="15.75">
      <c r="A229" s="204" t="s">
        <v>47</v>
      </c>
      <c r="B229" s="205" t="s">
        <v>393</v>
      </c>
      <c r="C229" s="206">
        <v>240</v>
      </c>
      <c r="D229" s="205" t="s">
        <v>48</v>
      </c>
      <c r="E229" s="205" t="s">
        <v>15</v>
      </c>
      <c r="F229" s="207">
        <v>981702</v>
      </c>
    </row>
    <row r="230" spans="1:6" ht="15.75">
      <c r="A230" s="204" t="s">
        <v>52</v>
      </c>
      <c r="B230" s="205" t="s">
        <v>393</v>
      </c>
      <c r="C230" s="206">
        <v>240</v>
      </c>
      <c r="D230" s="205" t="s">
        <v>48</v>
      </c>
      <c r="E230" s="205" t="s">
        <v>48</v>
      </c>
      <c r="F230" s="207">
        <v>981702</v>
      </c>
    </row>
    <row r="231" spans="1:6" ht="31.5">
      <c r="A231" s="200" t="s">
        <v>394</v>
      </c>
      <c r="B231" s="201" t="s">
        <v>395</v>
      </c>
      <c r="C231" s="202"/>
      <c r="D231" s="201" t="s">
        <v>12</v>
      </c>
      <c r="E231" s="201" t="s">
        <v>12</v>
      </c>
      <c r="F231" s="203">
        <v>237500</v>
      </c>
    </row>
    <row r="232" spans="1:6" ht="15.75">
      <c r="A232" s="204" t="s">
        <v>87</v>
      </c>
      <c r="B232" s="205" t="s">
        <v>395</v>
      </c>
      <c r="C232" s="206">
        <v>200</v>
      </c>
      <c r="D232" s="205" t="s">
        <v>12</v>
      </c>
      <c r="E232" s="205" t="s">
        <v>12</v>
      </c>
      <c r="F232" s="207">
        <v>237500</v>
      </c>
    </row>
    <row r="233" spans="1:6" ht="31.5">
      <c r="A233" s="204" t="s">
        <v>89</v>
      </c>
      <c r="B233" s="205" t="s">
        <v>395</v>
      </c>
      <c r="C233" s="206">
        <v>240</v>
      </c>
      <c r="D233" s="205" t="s">
        <v>12</v>
      </c>
      <c r="E233" s="205" t="s">
        <v>12</v>
      </c>
      <c r="F233" s="207">
        <v>237500</v>
      </c>
    </row>
    <row r="234" spans="1:6" ht="15.75">
      <c r="A234" s="204" t="s">
        <v>47</v>
      </c>
      <c r="B234" s="205" t="s">
        <v>395</v>
      </c>
      <c r="C234" s="206">
        <v>240</v>
      </c>
      <c r="D234" s="205" t="s">
        <v>48</v>
      </c>
      <c r="E234" s="205" t="s">
        <v>15</v>
      </c>
      <c r="F234" s="207">
        <v>237500</v>
      </c>
    </row>
    <row r="235" spans="1:6" ht="15.75">
      <c r="A235" s="204" t="s">
        <v>52</v>
      </c>
      <c r="B235" s="205" t="s">
        <v>395</v>
      </c>
      <c r="C235" s="206">
        <v>240</v>
      </c>
      <c r="D235" s="205" t="s">
        <v>48</v>
      </c>
      <c r="E235" s="205" t="s">
        <v>48</v>
      </c>
      <c r="F235" s="207">
        <v>237500</v>
      </c>
    </row>
    <row r="236" spans="1:6" ht="31.5">
      <c r="A236" s="200" t="s">
        <v>396</v>
      </c>
      <c r="B236" s="201" t="s">
        <v>397</v>
      </c>
      <c r="C236" s="202"/>
      <c r="D236" s="201" t="s">
        <v>12</v>
      </c>
      <c r="E236" s="201" t="s">
        <v>12</v>
      </c>
      <c r="F236" s="203">
        <v>204909</v>
      </c>
    </row>
    <row r="237" spans="1:6" ht="15.75">
      <c r="A237" s="204" t="s">
        <v>87</v>
      </c>
      <c r="B237" s="205" t="s">
        <v>397</v>
      </c>
      <c r="C237" s="206">
        <v>200</v>
      </c>
      <c r="D237" s="205" t="s">
        <v>12</v>
      </c>
      <c r="E237" s="205" t="s">
        <v>12</v>
      </c>
      <c r="F237" s="207">
        <v>204909</v>
      </c>
    </row>
    <row r="238" spans="1:6" ht="31.5">
      <c r="A238" s="204" t="s">
        <v>89</v>
      </c>
      <c r="B238" s="205" t="s">
        <v>397</v>
      </c>
      <c r="C238" s="206">
        <v>240</v>
      </c>
      <c r="D238" s="205" t="s">
        <v>12</v>
      </c>
      <c r="E238" s="205" t="s">
        <v>12</v>
      </c>
      <c r="F238" s="207">
        <v>204909</v>
      </c>
    </row>
    <row r="239" spans="1:6" ht="15.75">
      <c r="A239" s="204" t="s">
        <v>47</v>
      </c>
      <c r="B239" s="205" t="s">
        <v>397</v>
      </c>
      <c r="C239" s="206">
        <v>240</v>
      </c>
      <c r="D239" s="205" t="s">
        <v>48</v>
      </c>
      <c r="E239" s="205" t="s">
        <v>15</v>
      </c>
      <c r="F239" s="207">
        <v>204909</v>
      </c>
    </row>
    <row r="240" spans="1:6" ht="15.75">
      <c r="A240" s="204" t="s">
        <v>52</v>
      </c>
      <c r="B240" s="205" t="s">
        <v>397</v>
      </c>
      <c r="C240" s="206">
        <v>240</v>
      </c>
      <c r="D240" s="205" t="s">
        <v>48</v>
      </c>
      <c r="E240" s="205" t="s">
        <v>48</v>
      </c>
      <c r="F240" s="207">
        <v>204909</v>
      </c>
    </row>
    <row r="241" spans="1:6" ht="31.5">
      <c r="A241" s="200" t="s">
        <v>529</v>
      </c>
      <c r="B241" s="201" t="s">
        <v>530</v>
      </c>
      <c r="C241" s="202"/>
      <c r="D241" s="201" t="s">
        <v>12</v>
      </c>
      <c r="E241" s="201" t="s">
        <v>12</v>
      </c>
      <c r="F241" s="203">
        <v>9009102</v>
      </c>
    </row>
    <row r="242" spans="1:6" ht="15.75">
      <c r="A242" s="200" t="s">
        <v>398</v>
      </c>
      <c r="B242" s="201" t="s">
        <v>399</v>
      </c>
      <c r="C242" s="202"/>
      <c r="D242" s="201" t="s">
        <v>12</v>
      </c>
      <c r="E242" s="201" t="s">
        <v>12</v>
      </c>
      <c r="F242" s="203">
        <v>1523065</v>
      </c>
    </row>
    <row r="243" spans="1:6" ht="47.25">
      <c r="A243" s="204" t="s">
        <v>81</v>
      </c>
      <c r="B243" s="205" t="s">
        <v>399</v>
      </c>
      <c r="C243" s="206">
        <v>100</v>
      </c>
      <c r="D243" s="205" t="s">
        <v>12</v>
      </c>
      <c r="E243" s="205" t="s">
        <v>12</v>
      </c>
      <c r="F243" s="207">
        <v>734002</v>
      </c>
    </row>
    <row r="244" spans="1:6" ht="15.75">
      <c r="A244" s="204" t="s">
        <v>319</v>
      </c>
      <c r="B244" s="205" t="s">
        <v>399</v>
      </c>
      <c r="C244" s="206">
        <v>110</v>
      </c>
      <c r="D244" s="205" t="s">
        <v>12</v>
      </c>
      <c r="E244" s="205" t="s">
        <v>12</v>
      </c>
      <c r="F244" s="207">
        <v>734002</v>
      </c>
    </row>
    <row r="245" spans="1:6" ht="15.75">
      <c r="A245" s="204" t="s">
        <v>47</v>
      </c>
      <c r="B245" s="205" t="s">
        <v>399</v>
      </c>
      <c r="C245" s="206">
        <v>110</v>
      </c>
      <c r="D245" s="205" t="s">
        <v>48</v>
      </c>
      <c r="E245" s="205" t="s">
        <v>15</v>
      </c>
      <c r="F245" s="207">
        <v>734002</v>
      </c>
    </row>
    <row r="246" spans="1:6" ht="15.75">
      <c r="A246" s="204" t="s">
        <v>52</v>
      </c>
      <c r="B246" s="205" t="s">
        <v>399</v>
      </c>
      <c r="C246" s="206">
        <v>110</v>
      </c>
      <c r="D246" s="205" t="s">
        <v>48</v>
      </c>
      <c r="E246" s="205" t="s">
        <v>48</v>
      </c>
      <c r="F246" s="207">
        <v>734002</v>
      </c>
    </row>
    <row r="247" spans="1:6" ht="15.75">
      <c r="A247" s="204" t="s">
        <v>87</v>
      </c>
      <c r="B247" s="205" t="s">
        <v>399</v>
      </c>
      <c r="C247" s="206">
        <v>200</v>
      </c>
      <c r="D247" s="205" t="s">
        <v>12</v>
      </c>
      <c r="E247" s="205" t="s">
        <v>12</v>
      </c>
      <c r="F247" s="207">
        <v>436420</v>
      </c>
    </row>
    <row r="248" spans="1:6" ht="31.5">
      <c r="A248" s="204" t="s">
        <v>89</v>
      </c>
      <c r="B248" s="205" t="s">
        <v>399</v>
      </c>
      <c r="C248" s="206">
        <v>240</v>
      </c>
      <c r="D248" s="205" t="s">
        <v>12</v>
      </c>
      <c r="E248" s="205" t="s">
        <v>12</v>
      </c>
      <c r="F248" s="207">
        <v>436420</v>
      </c>
    </row>
    <row r="249" spans="1:6" ht="15.75">
      <c r="A249" s="204" t="s">
        <v>47</v>
      </c>
      <c r="B249" s="205" t="s">
        <v>399</v>
      </c>
      <c r="C249" s="206">
        <v>240</v>
      </c>
      <c r="D249" s="205" t="s">
        <v>48</v>
      </c>
      <c r="E249" s="205" t="s">
        <v>15</v>
      </c>
      <c r="F249" s="207">
        <v>436420</v>
      </c>
    </row>
    <row r="250" spans="1:6" ht="15.75">
      <c r="A250" s="204" t="s">
        <v>52</v>
      </c>
      <c r="B250" s="205" t="s">
        <v>399</v>
      </c>
      <c r="C250" s="206">
        <v>240</v>
      </c>
      <c r="D250" s="205" t="s">
        <v>48</v>
      </c>
      <c r="E250" s="205" t="s">
        <v>48</v>
      </c>
      <c r="F250" s="207">
        <v>436420</v>
      </c>
    </row>
    <row r="251" spans="1:6" ht="31.5">
      <c r="A251" s="204" t="s">
        <v>123</v>
      </c>
      <c r="B251" s="205" t="s">
        <v>399</v>
      </c>
      <c r="C251" s="206">
        <v>600</v>
      </c>
      <c r="D251" s="205" t="s">
        <v>12</v>
      </c>
      <c r="E251" s="205" t="s">
        <v>12</v>
      </c>
      <c r="F251" s="207">
        <v>352643</v>
      </c>
    </row>
    <row r="252" spans="1:6" ht="15.75">
      <c r="A252" s="204" t="s">
        <v>297</v>
      </c>
      <c r="B252" s="205" t="s">
        <v>399</v>
      </c>
      <c r="C252" s="206">
        <v>610</v>
      </c>
      <c r="D252" s="205" t="s">
        <v>12</v>
      </c>
      <c r="E252" s="205" t="s">
        <v>12</v>
      </c>
      <c r="F252" s="207">
        <v>352643</v>
      </c>
    </row>
    <row r="253" spans="1:6" ht="15.75">
      <c r="A253" s="204" t="s">
        <v>47</v>
      </c>
      <c r="B253" s="205" t="s">
        <v>399</v>
      </c>
      <c r="C253" s="206">
        <v>610</v>
      </c>
      <c r="D253" s="205" t="s">
        <v>48</v>
      </c>
      <c r="E253" s="205" t="s">
        <v>15</v>
      </c>
      <c r="F253" s="207">
        <v>352643</v>
      </c>
    </row>
    <row r="254" spans="1:6" ht="15.75">
      <c r="A254" s="204" t="s">
        <v>52</v>
      </c>
      <c r="B254" s="205" t="s">
        <v>399</v>
      </c>
      <c r="C254" s="206">
        <v>610</v>
      </c>
      <c r="D254" s="205" t="s">
        <v>48</v>
      </c>
      <c r="E254" s="205" t="s">
        <v>48</v>
      </c>
      <c r="F254" s="207">
        <v>352643</v>
      </c>
    </row>
    <row r="255" spans="1:6" ht="15.75">
      <c r="A255" s="200" t="s">
        <v>400</v>
      </c>
      <c r="B255" s="201" t="s">
        <v>401</v>
      </c>
      <c r="C255" s="202"/>
      <c r="D255" s="201" t="s">
        <v>12</v>
      </c>
      <c r="E255" s="201" t="s">
        <v>12</v>
      </c>
      <c r="F255" s="203">
        <v>3432259</v>
      </c>
    </row>
    <row r="256" spans="1:6" ht="47.25">
      <c r="A256" s="204" t="s">
        <v>81</v>
      </c>
      <c r="B256" s="205" t="s">
        <v>401</v>
      </c>
      <c r="C256" s="206">
        <v>100</v>
      </c>
      <c r="D256" s="205" t="s">
        <v>12</v>
      </c>
      <c r="E256" s="205" t="s">
        <v>12</v>
      </c>
      <c r="F256" s="207">
        <v>130200</v>
      </c>
    </row>
    <row r="257" spans="1:6" ht="15.75">
      <c r="A257" s="204" t="s">
        <v>319</v>
      </c>
      <c r="B257" s="205" t="s">
        <v>401</v>
      </c>
      <c r="C257" s="206">
        <v>110</v>
      </c>
      <c r="D257" s="205" t="s">
        <v>12</v>
      </c>
      <c r="E257" s="205" t="s">
        <v>12</v>
      </c>
      <c r="F257" s="207">
        <v>130200</v>
      </c>
    </row>
    <row r="258" spans="1:6" ht="15.75">
      <c r="A258" s="204" t="s">
        <v>47</v>
      </c>
      <c r="B258" s="205" t="s">
        <v>401</v>
      </c>
      <c r="C258" s="206">
        <v>110</v>
      </c>
      <c r="D258" s="205" t="s">
        <v>48</v>
      </c>
      <c r="E258" s="205" t="s">
        <v>15</v>
      </c>
      <c r="F258" s="207">
        <v>130200</v>
      </c>
    </row>
    <row r="259" spans="1:6" ht="15.75">
      <c r="A259" s="204" t="s">
        <v>52</v>
      </c>
      <c r="B259" s="205" t="s">
        <v>401</v>
      </c>
      <c r="C259" s="206">
        <v>110</v>
      </c>
      <c r="D259" s="205" t="s">
        <v>48</v>
      </c>
      <c r="E259" s="205" t="s">
        <v>48</v>
      </c>
      <c r="F259" s="207">
        <v>130200</v>
      </c>
    </row>
    <row r="260" spans="1:6" ht="15.75">
      <c r="A260" s="204" t="s">
        <v>87</v>
      </c>
      <c r="B260" s="205" t="s">
        <v>401</v>
      </c>
      <c r="C260" s="206">
        <v>200</v>
      </c>
      <c r="D260" s="205" t="s">
        <v>12</v>
      </c>
      <c r="E260" s="205" t="s">
        <v>12</v>
      </c>
      <c r="F260" s="207">
        <v>2432868.2999999998</v>
      </c>
    </row>
    <row r="261" spans="1:6" ht="31.5">
      <c r="A261" s="204" t="s">
        <v>89</v>
      </c>
      <c r="B261" s="205" t="s">
        <v>401</v>
      </c>
      <c r="C261" s="206">
        <v>240</v>
      </c>
      <c r="D261" s="205" t="s">
        <v>12</v>
      </c>
      <c r="E261" s="205" t="s">
        <v>12</v>
      </c>
      <c r="F261" s="207">
        <v>2432868.2999999998</v>
      </c>
    </row>
    <row r="262" spans="1:6" ht="15.75">
      <c r="A262" s="204" t="s">
        <v>47</v>
      </c>
      <c r="B262" s="205" t="s">
        <v>401</v>
      </c>
      <c r="C262" s="206">
        <v>240</v>
      </c>
      <c r="D262" s="205" t="s">
        <v>48</v>
      </c>
      <c r="E262" s="205" t="s">
        <v>15</v>
      </c>
      <c r="F262" s="207">
        <v>2432868.2999999998</v>
      </c>
    </row>
    <row r="263" spans="1:6" ht="15.75">
      <c r="A263" s="204" t="s">
        <v>52</v>
      </c>
      <c r="B263" s="205" t="s">
        <v>401</v>
      </c>
      <c r="C263" s="206">
        <v>240</v>
      </c>
      <c r="D263" s="205" t="s">
        <v>48</v>
      </c>
      <c r="E263" s="205" t="s">
        <v>48</v>
      </c>
      <c r="F263" s="207">
        <v>2432868.2999999998</v>
      </c>
    </row>
    <row r="264" spans="1:6" ht="31.5">
      <c r="A264" s="204" t="s">
        <v>123</v>
      </c>
      <c r="B264" s="205" t="s">
        <v>401</v>
      </c>
      <c r="C264" s="206">
        <v>600</v>
      </c>
      <c r="D264" s="205" t="s">
        <v>12</v>
      </c>
      <c r="E264" s="205" t="s">
        <v>12</v>
      </c>
      <c r="F264" s="207">
        <v>869190.7</v>
      </c>
    </row>
    <row r="265" spans="1:6" ht="15.75">
      <c r="A265" s="204" t="s">
        <v>297</v>
      </c>
      <c r="B265" s="205" t="s">
        <v>401</v>
      </c>
      <c r="C265" s="206">
        <v>610</v>
      </c>
      <c r="D265" s="205" t="s">
        <v>12</v>
      </c>
      <c r="E265" s="205" t="s">
        <v>12</v>
      </c>
      <c r="F265" s="207">
        <v>869190.7</v>
      </c>
    </row>
    <row r="266" spans="1:6" ht="15.75">
      <c r="A266" s="204" t="s">
        <v>47</v>
      </c>
      <c r="B266" s="205" t="s">
        <v>401</v>
      </c>
      <c r="C266" s="206">
        <v>610</v>
      </c>
      <c r="D266" s="205" t="s">
        <v>48</v>
      </c>
      <c r="E266" s="205" t="s">
        <v>15</v>
      </c>
      <c r="F266" s="207">
        <v>869190.7</v>
      </c>
    </row>
    <row r="267" spans="1:6" ht="15.75">
      <c r="A267" s="204" t="s">
        <v>52</v>
      </c>
      <c r="B267" s="205" t="s">
        <v>401</v>
      </c>
      <c r="C267" s="206">
        <v>610</v>
      </c>
      <c r="D267" s="205" t="s">
        <v>48</v>
      </c>
      <c r="E267" s="205" t="s">
        <v>48</v>
      </c>
      <c r="F267" s="207">
        <v>869190.7</v>
      </c>
    </row>
    <row r="268" spans="1:6" ht="15.75">
      <c r="A268" s="200" t="s">
        <v>402</v>
      </c>
      <c r="B268" s="201" t="s">
        <v>403</v>
      </c>
      <c r="C268" s="202"/>
      <c r="D268" s="201" t="s">
        <v>12</v>
      </c>
      <c r="E268" s="201" t="s">
        <v>12</v>
      </c>
      <c r="F268" s="203">
        <v>1016000</v>
      </c>
    </row>
    <row r="269" spans="1:6" ht="47.25">
      <c r="A269" s="204" t="s">
        <v>81</v>
      </c>
      <c r="B269" s="205" t="s">
        <v>403</v>
      </c>
      <c r="C269" s="206">
        <v>100</v>
      </c>
      <c r="D269" s="205" t="s">
        <v>12</v>
      </c>
      <c r="E269" s="205" t="s">
        <v>12</v>
      </c>
      <c r="F269" s="207">
        <v>625000</v>
      </c>
    </row>
    <row r="270" spans="1:6" ht="15.75">
      <c r="A270" s="204" t="s">
        <v>319</v>
      </c>
      <c r="B270" s="205" t="s">
        <v>403</v>
      </c>
      <c r="C270" s="206">
        <v>110</v>
      </c>
      <c r="D270" s="205" t="s">
        <v>12</v>
      </c>
      <c r="E270" s="205" t="s">
        <v>12</v>
      </c>
      <c r="F270" s="207">
        <v>625000</v>
      </c>
    </row>
    <row r="271" spans="1:6" ht="15.75">
      <c r="A271" s="204" t="s">
        <v>47</v>
      </c>
      <c r="B271" s="205" t="s">
        <v>403</v>
      </c>
      <c r="C271" s="206">
        <v>110</v>
      </c>
      <c r="D271" s="205" t="s">
        <v>48</v>
      </c>
      <c r="E271" s="205" t="s">
        <v>15</v>
      </c>
      <c r="F271" s="207">
        <v>625000</v>
      </c>
    </row>
    <row r="272" spans="1:6" ht="15.75">
      <c r="A272" s="204" t="s">
        <v>52</v>
      </c>
      <c r="B272" s="205" t="s">
        <v>403</v>
      </c>
      <c r="C272" s="206">
        <v>110</v>
      </c>
      <c r="D272" s="205" t="s">
        <v>48</v>
      </c>
      <c r="E272" s="205" t="s">
        <v>48</v>
      </c>
      <c r="F272" s="207">
        <v>625000</v>
      </c>
    </row>
    <row r="273" spans="1:6" ht="15.75">
      <c r="A273" s="204" t="s">
        <v>87</v>
      </c>
      <c r="B273" s="205" t="s">
        <v>403</v>
      </c>
      <c r="C273" s="206">
        <v>200</v>
      </c>
      <c r="D273" s="205" t="s">
        <v>12</v>
      </c>
      <c r="E273" s="205" t="s">
        <v>12</v>
      </c>
      <c r="F273" s="207">
        <v>391000</v>
      </c>
    </row>
    <row r="274" spans="1:6" ht="31.5">
      <c r="A274" s="204" t="s">
        <v>89</v>
      </c>
      <c r="B274" s="205" t="s">
        <v>403</v>
      </c>
      <c r="C274" s="206">
        <v>240</v>
      </c>
      <c r="D274" s="205" t="s">
        <v>12</v>
      </c>
      <c r="E274" s="205" t="s">
        <v>12</v>
      </c>
      <c r="F274" s="207">
        <v>391000</v>
      </c>
    </row>
    <row r="275" spans="1:6" ht="15.75">
      <c r="A275" s="204" t="s">
        <v>47</v>
      </c>
      <c r="B275" s="205" t="s">
        <v>403</v>
      </c>
      <c r="C275" s="206">
        <v>240</v>
      </c>
      <c r="D275" s="205" t="s">
        <v>48</v>
      </c>
      <c r="E275" s="205" t="s">
        <v>15</v>
      </c>
      <c r="F275" s="207">
        <v>391000</v>
      </c>
    </row>
    <row r="276" spans="1:6" ht="15.75">
      <c r="A276" s="204" t="s">
        <v>52</v>
      </c>
      <c r="B276" s="205" t="s">
        <v>403</v>
      </c>
      <c r="C276" s="206">
        <v>240</v>
      </c>
      <c r="D276" s="205" t="s">
        <v>48</v>
      </c>
      <c r="E276" s="205" t="s">
        <v>48</v>
      </c>
      <c r="F276" s="207">
        <v>391000</v>
      </c>
    </row>
    <row r="277" spans="1:6" ht="15.75">
      <c r="A277" s="200" t="s">
        <v>404</v>
      </c>
      <c r="B277" s="201" t="s">
        <v>405</v>
      </c>
      <c r="C277" s="202"/>
      <c r="D277" s="201" t="s">
        <v>12</v>
      </c>
      <c r="E277" s="201" t="s">
        <v>12</v>
      </c>
      <c r="F277" s="203">
        <v>2826978</v>
      </c>
    </row>
    <row r="278" spans="1:6" ht="47.25">
      <c r="A278" s="204" t="s">
        <v>81</v>
      </c>
      <c r="B278" s="205" t="s">
        <v>405</v>
      </c>
      <c r="C278" s="206">
        <v>100</v>
      </c>
      <c r="D278" s="205" t="s">
        <v>12</v>
      </c>
      <c r="E278" s="205" t="s">
        <v>12</v>
      </c>
      <c r="F278" s="207">
        <v>186921.63</v>
      </c>
    </row>
    <row r="279" spans="1:6" ht="15.75">
      <c r="A279" s="204" t="s">
        <v>319</v>
      </c>
      <c r="B279" s="205" t="s">
        <v>405</v>
      </c>
      <c r="C279" s="206">
        <v>110</v>
      </c>
      <c r="D279" s="205" t="s">
        <v>12</v>
      </c>
      <c r="E279" s="205" t="s">
        <v>12</v>
      </c>
      <c r="F279" s="207">
        <v>186921.63</v>
      </c>
    </row>
    <row r="280" spans="1:6" ht="15.75">
      <c r="A280" s="204" t="s">
        <v>47</v>
      </c>
      <c r="B280" s="205" t="s">
        <v>405</v>
      </c>
      <c r="C280" s="206">
        <v>110</v>
      </c>
      <c r="D280" s="205" t="s">
        <v>48</v>
      </c>
      <c r="E280" s="205" t="s">
        <v>15</v>
      </c>
      <c r="F280" s="207">
        <v>186921.63</v>
      </c>
    </row>
    <row r="281" spans="1:6" ht="15.75">
      <c r="A281" s="204" t="s">
        <v>52</v>
      </c>
      <c r="B281" s="205" t="s">
        <v>405</v>
      </c>
      <c r="C281" s="206">
        <v>110</v>
      </c>
      <c r="D281" s="205" t="s">
        <v>48</v>
      </c>
      <c r="E281" s="205" t="s">
        <v>48</v>
      </c>
      <c r="F281" s="207">
        <v>186921.63</v>
      </c>
    </row>
    <row r="282" spans="1:6" ht="15.75">
      <c r="A282" s="204" t="s">
        <v>87</v>
      </c>
      <c r="B282" s="205" t="s">
        <v>405</v>
      </c>
      <c r="C282" s="206">
        <v>200</v>
      </c>
      <c r="D282" s="205" t="s">
        <v>12</v>
      </c>
      <c r="E282" s="205" t="s">
        <v>12</v>
      </c>
      <c r="F282" s="207">
        <v>2069816.79</v>
      </c>
    </row>
    <row r="283" spans="1:6" ht="31.5">
      <c r="A283" s="204" t="s">
        <v>89</v>
      </c>
      <c r="B283" s="205" t="s">
        <v>405</v>
      </c>
      <c r="C283" s="206">
        <v>240</v>
      </c>
      <c r="D283" s="205" t="s">
        <v>12</v>
      </c>
      <c r="E283" s="205" t="s">
        <v>12</v>
      </c>
      <c r="F283" s="207">
        <v>2069816.79</v>
      </c>
    </row>
    <row r="284" spans="1:6" ht="15.75">
      <c r="A284" s="204" t="s">
        <v>47</v>
      </c>
      <c r="B284" s="205" t="s">
        <v>405</v>
      </c>
      <c r="C284" s="206">
        <v>240</v>
      </c>
      <c r="D284" s="205" t="s">
        <v>48</v>
      </c>
      <c r="E284" s="205" t="s">
        <v>15</v>
      </c>
      <c r="F284" s="207">
        <v>2069816.79</v>
      </c>
    </row>
    <row r="285" spans="1:6" ht="15.75">
      <c r="A285" s="204" t="s">
        <v>52</v>
      </c>
      <c r="B285" s="205" t="s">
        <v>405</v>
      </c>
      <c r="C285" s="206">
        <v>240</v>
      </c>
      <c r="D285" s="205" t="s">
        <v>48</v>
      </c>
      <c r="E285" s="205" t="s">
        <v>48</v>
      </c>
      <c r="F285" s="207">
        <v>2069816.79</v>
      </c>
    </row>
    <row r="286" spans="1:6" ht="31.5">
      <c r="A286" s="204" t="s">
        <v>123</v>
      </c>
      <c r="B286" s="205" t="s">
        <v>405</v>
      </c>
      <c r="C286" s="206">
        <v>600</v>
      </c>
      <c r="D286" s="205" t="s">
        <v>12</v>
      </c>
      <c r="E286" s="205" t="s">
        <v>12</v>
      </c>
      <c r="F286" s="207">
        <v>570239.57999999996</v>
      </c>
    </row>
    <row r="287" spans="1:6" ht="15.75">
      <c r="A287" s="204" t="s">
        <v>297</v>
      </c>
      <c r="B287" s="205" t="s">
        <v>405</v>
      </c>
      <c r="C287" s="206">
        <v>610</v>
      </c>
      <c r="D287" s="205" t="s">
        <v>12</v>
      </c>
      <c r="E287" s="205" t="s">
        <v>12</v>
      </c>
      <c r="F287" s="207">
        <v>570239.57999999996</v>
      </c>
    </row>
    <row r="288" spans="1:6" ht="15.75">
      <c r="A288" s="204" t="s">
        <v>47</v>
      </c>
      <c r="B288" s="205" t="s">
        <v>405</v>
      </c>
      <c r="C288" s="206">
        <v>610</v>
      </c>
      <c r="D288" s="205" t="s">
        <v>48</v>
      </c>
      <c r="E288" s="205" t="s">
        <v>15</v>
      </c>
      <c r="F288" s="207">
        <v>570239.57999999996</v>
      </c>
    </row>
    <row r="289" spans="1:6" ht="15.75">
      <c r="A289" s="204" t="s">
        <v>52</v>
      </c>
      <c r="B289" s="205" t="s">
        <v>405</v>
      </c>
      <c r="C289" s="206">
        <v>610</v>
      </c>
      <c r="D289" s="205" t="s">
        <v>48</v>
      </c>
      <c r="E289" s="205" t="s">
        <v>48</v>
      </c>
      <c r="F289" s="207">
        <v>570239.57999999996</v>
      </c>
    </row>
    <row r="290" spans="1:6" ht="31.5">
      <c r="A290" s="200" t="s">
        <v>406</v>
      </c>
      <c r="B290" s="201" t="s">
        <v>407</v>
      </c>
      <c r="C290" s="202"/>
      <c r="D290" s="201" t="s">
        <v>12</v>
      </c>
      <c r="E290" s="201" t="s">
        <v>12</v>
      </c>
      <c r="F290" s="203">
        <v>210800</v>
      </c>
    </row>
    <row r="291" spans="1:6" ht="15.75">
      <c r="A291" s="204" t="s">
        <v>87</v>
      </c>
      <c r="B291" s="205" t="s">
        <v>407</v>
      </c>
      <c r="C291" s="206">
        <v>200</v>
      </c>
      <c r="D291" s="205" t="s">
        <v>12</v>
      </c>
      <c r="E291" s="205" t="s">
        <v>12</v>
      </c>
      <c r="F291" s="207">
        <v>210800</v>
      </c>
    </row>
    <row r="292" spans="1:6" ht="31.5">
      <c r="A292" s="204" t="s">
        <v>89</v>
      </c>
      <c r="B292" s="205" t="s">
        <v>407</v>
      </c>
      <c r="C292" s="206">
        <v>240</v>
      </c>
      <c r="D292" s="205" t="s">
        <v>12</v>
      </c>
      <c r="E292" s="205" t="s">
        <v>12</v>
      </c>
      <c r="F292" s="207">
        <v>210800</v>
      </c>
    </row>
    <row r="293" spans="1:6" ht="15.75">
      <c r="A293" s="204" t="s">
        <v>47</v>
      </c>
      <c r="B293" s="205" t="s">
        <v>407</v>
      </c>
      <c r="C293" s="206">
        <v>240</v>
      </c>
      <c r="D293" s="205" t="s">
        <v>48</v>
      </c>
      <c r="E293" s="205" t="s">
        <v>15</v>
      </c>
      <c r="F293" s="207">
        <v>210800</v>
      </c>
    </row>
    <row r="294" spans="1:6" ht="15.75">
      <c r="A294" s="204" t="s">
        <v>52</v>
      </c>
      <c r="B294" s="205" t="s">
        <v>407</v>
      </c>
      <c r="C294" s="206">
        <v>240</v>
      </c>
      <c r="D294" s="205" t="s">
        <v>48</v>
      </c>
      <c r="E294" s="205" t="s">
        <v>48</v>
      </c>
      <c r="F294" s="207">
        <v>210800</v>
      </c>
    </row>
    <row r="295" spans="1:6" ht="15.75">
      <c r="A295" s="200" t="s">
        <v>531</v>
      </c>
      <c r="B295" s="201" t="s">
        <v>532</v>
      </c>
      <c r="C295" s="202"/>
      <c r="D295" s="201" t="s">
        <v>12</v>
      </c>
      <c r="E295" s="201" t="s">
        <v>12</v>
      </c>
      <c r="F295" s="203">
        <v>24200933</v>
      </c>
    </row>
    <row r="296" spans="1:6" ht="15.75">
      <c r="A296" s="200" t="s">
        <v>520</v>
      </c>
      <c r="B296" s="201" t="s">
        <v>533</v>
      </c>
      <c r="C296" s="202"/>
      <c r="D296" s="201" t="s">
        <v>12</v>
      </c>
      <c r="E296" s="201" t="s">
        <v>12</v>
      </c>
      <c r="F296" s="203">
        <v>24200933</v>
      </c>
    </row>
    <row r="297" spans="1:6" ht="15.75">
      <c r="A297" s="200" t="s">
        <v>408</v>
      </c>
      <c r="B297" s="201" t="s">
        <v>409</v>
      </c>
      <c r="C297" s="202"/>
      <c r="D297" s="201" t="s">
        <v>12</v>
      </c>
      <c r="E297" s="201" t="s">
        <v>12</v>
      </c>
      <c r="F297" s="203">
        <v>23882133</v>
      </c>
    </row>
    <row r="298" spans="1:6" ht="47.25">
      <c r="A298" s="204" t="s">
        <v>81</v>
      </c>
      <c r="B298" s="205" t="s">
        <v>409</v>
      </c>
      <c r="C298" s="206">
        <v>100</v>
      </c>
      <c r="D298" s="205" t="s">
        <v>12</v>
      </c>
      <c r="E298" s="205" t="s">
        <v>12</v>
      </c>
      <c r="F298" s="207">
        <v>20717216</v>
      </c>
    </row>
    <row r="299" spans="1:6" ht="15.75">
      <c r="A299" s="204" t="s">
        <v>319</v>
      </c>
      <c r="B299" s="205" t="s">
        <v>409</v>
      </c>
      <c r="C299" s="206">
        <v>110</v>
      </c>
      <c r="D299" s="205" t="s">
        <v>12</v>
      </c>
      <c r="E299" s="205" t="s">
        <v>12</v>
      </c>
      <c r="F299" s="207">
        <v>20717216</v>
      </c>
    </row>
    <row r="300" spans="1:6" ht="15.75">
      <c r="A300" s="204" t="s">
        <v>47</v>
      </c>
      <c r="B300" s="205" t="s">
        <v>409</v>
      </c>
      <c r="C300" s="206">
        <v>110</v>
      </c>
      <c r="D300" s="205" t="s">
        <v>48</v>
      </c>
      <c r="E300" s="205" t="s">
        <v>15</v>
      </c>
      <c r="F300" s="207">
        <v>20717216</v>
      </c>
    </row>
    <row r="301" spans="1:6" ht="15.75">
      <c r="A301" s="204" t="s">
        <v>53</v>
      </c>
      <c r="B301" s="205" t="s">
        <v>409</v>
      </c>
      <c r="C301" s="206">
        <v>110</v>
      </c>
      <c r="D301" s="205" t="s">
        <v>48</v>
      </c>
      <c r="E301" s="205" t="s">
        <v>28</v>
      </c>
      <c r="F301" s="207">
        <v>20717216</v>
      </c>
    </row>
    <row r="302" spans="1:6" ht="15.75">
      <c r="A302" s="204" t="s">
        <v>87</v>
      </c>
      <c r="B302" s="205" t="s">
        <v>409</v>
      </c>
      <c r="C302" s="206">
        <v>200</v>
      </c>
      <c r="D302" s="205" t="s">
        <v>12</v>
      </c>
      <c r="E302" s="205" t="s">
        <v>12</v>
      </c>
      <c r="F302" s="207">
        <v>2963962</v>
      </c>
    </row>
    <row r="303" spans="1:6" ht="31.5">
      <c r="A303" s="204" t="s">
        <v>89</v>
      </c>
      <c r="B303" s="205" t="s">
        <v>409</v>
      </c>
      <c r="C303" s="206">
        <v>240</v>
      </c>
      <c r="D303" s="205" t="s">
        <v>12</v>
      </c>
      <c r="E303" s="205" t="s">
        <v>12</v>
      </c>
      <c r="F303" s="207">
        <v>2963962</v>
      </c>
    </row>
    <row r="304" spans="1:6" ht="15.75">
      <c r="A304" s="204" t="s">
        <v>47</v>
      </c>
      <c r="B304" s="205" t="s">
        <v>409</v>
      </c>
      <c r="C304" s="206">
        <v>240</v>
      </c>
      <c r="D304" s="205" t="s">
        <v>48</v>
      </c>
      <c r="E304" s="205" t="s">
        <v>15</v>
      </c>
      <c r="F304" s="207">
        <v>2963962</v>
      </c>
    </row>
    <row r="305" spans="1:6" ht="15.75">
      <c r="A305" s="204" t="s">
        <v>53</v>
      </c>
      <c r="B305" s="205" t="s">
        <v>409</v>
      </c>
      <c r="C305" s="206">
        <v>240</v>
      </c>
      <c r="D305" s="205" t="s">
        <v>48</v>
      </c>
      <c r="E305" s="205" t="s">
        <v>28</v>
      </c>
      <c r="F305" s="207">
        <v>2963962</v>
      </c>
    </row>
    <row r="306" spans="1:6" ht="15.75">
      <c r="A306" s="204" t="s">
        <v>101</v>
      </c>
      <c r="B306" s="205" t="s">
        <v>409</v>
      </c>
      <c r="C306" s="206">
        <v>800</v>
      </c>
      <c r="D306" s="205" t="s">
        <v>12</v>
      </c>
      <c r="E306" s="205" t="s">
        <v>12</v>
      </c>
      <c r="F306" s="207">
        <v>200955</v>
      </c>
    </row>
    <row r="307" spans="1:6" ht="15.75">
      <c r="A307" s="204" t="s">
        <v>103</v>
      </c>
      <c r="B307" s="205" t="s">
        <v>409</v>
      </c>
      <c r="C307" s="206">
        <v>850</v>
      </c>
      <c r="D307" s="205" t="s">
        <v>12</v>
      </c>
      <c r="E307" s="205" t="s">
        <v>12</v>
      </c>
      <c r="F307" s="207">
        <v>200955</v>
      </c>
    </row>
    <row r="308" spans="1:6" ht="15.75">
      <c r="A308" s="204" t="s">
        <v>47</v>
      </c>
      <c r="B308" s="205" t="s">
        <v>409</v>
      </c>
      <c r="C308" s="206">
        <v>850</v>
      </c>
      <c r="D308" s="205" t="s">
        <v>48</v>
      </c>
      <c r="E308" s="205" t="s">
        <v>15</v>
      </c>
      <c r="F308" s="207">
        <v>200955</v>
      </c>
    </row>
    <row r="309" spans="1:6" ht="15.75">
      <c r="A309" s="204" t="s">
        <v>53</v>
      </c>
      <c r="B309" s="205" t="s">
        <v>409</v>
      </c>
      <c r="C309" s="206">
        <v>850</v>
      </c>
      <c r="D309" s="205" t="s">
        <v>48</v>
      </c>
      <c r="E309" s="205" t="s">
        <v>28</v>
      </c>
      <c r="F309" s="207">
        <v>200955</v>
      </c>
    </row>
    <row r="310" spans="1:6" ht="15.75">
      <c r="A310" s="200" t="s">
        <v>410</v>
      </c>
      <c r="B310" s="201" t="s">
        <v>411</v>
      </c>
      <c r="C310" s="202"/>
      <c r="D310" s="201" t="s">
        <v>12</v>
      </c>
      <c r="E310" s="201" t="s">
        <v>12</v>
      </c>
      <c r="F310" s="203">
        <v>30000</v>
      </c>
    </row>
    <row r="311" spans="1:6" ht="15.75">
      <c r="A311" s="204" t="s">
        <v>87</v>
      </c>
      <c r="B311" s="205" t="s">
        <v>411</v>
      </c>
      <c r="C311" s="206">
        <v>200</v>
      </c>
      <c r="D311" s="205" t="s">
        <v>12</v>
      </c>
      <c r="E311" s="205" t="s">
        <v>12</v>
      </c>
      <c r="F311" s="207">
        <v>30000</v>
      </c>
    </row>
    <row r="312" spans="1:6" ht="31.5">
      <c r="A312" s="204" t="s">
        <v>89</v>
      </c>
      <c r="B312" s="205" t="s">
        <v>411</v>
      </c>
      <c r="C312" s="206">
        <v>240</v>
      </c>
      <c r="D312" s="205" t="s">
        <v>12</v>
      </c>
      <c r="E312" s="205" t="s">
        <v>12</v>
      </c>
      <c r="F312" s="207">
        <v>30000</v>
      </c>
    </row>
    <row r="313" spans="1:6" ht="15.75">
      <c r="A313" s="204" t="s">
        <v>47</v>
      </c>
      <c r="B313" s="205" t="s">
        <v>411</v>
      </c>
      <c r="C313" s="206">
        <v>240</v>
      </c>
      <c r="D313" s="205" t="s">
        <v>48</v>
      </c>
      <c r="E313" s="205" t="s">
        <v>15</v>
      </c>
      <c r="F313" s="207">
        <v>30000</v>
      </c>
    </row>
    <row r="314" spans="1:6" ht="15.75">
      <c r="A314" s="204" t="s">
        <v>53</v>
      </c>
      <c r="B314" s="205" t="s">
        <v>411</v>
      </c>
      <c r="C314" s="206">
        <v>240</v>
      </c>
      <c r="D314" s="205" t="s">
        <v>48</v>
      </c>
      <c r="E314" s="205" t="s">
        <v>28</v>
      </c>
      <c r="F314" s="207">
        <v>30000</v>
      </c>
    </row>
    <row r="315" spans="1:6" ht="31.5">
      <c r="A315" s="200" t="s">
        <v>412</v>
      </c>
      <c r="B315" s="201" t="s">
        <v>413</v>
      </c>
      <c r="C315" s="202"/>
      <c r="D315" s="201" t="s">
        <v>12</v>
      </c>
      <c r="E315" s="201" t="s">
        <v>12</v>
      </c>
      <c r="F315" s="203">
        <v>68800</v>
      </c>
    </row>
    <row r="316" spans="1:6" ht="15.75">
      <c r="A316" s="204" t="s">
        <v>87</v>
      </c>
      <c r="B316" s="205" t="s">
        <v>413</v>
      </c>
      <c r="C316" s="206">
        <v>200</v>
      </c>
      <c r="D316" s="205" t="s">
        <v>12</v>
      </c>
      <c r="E316" s="205" t="s">
        <v>12</v>
      </c>
      <c r="F316" s="207">
        <v>68800</v>
      </c>
    </row>
    <row r="317" spans="1:6" ht="31.5">
      <c r="A317" s="204" t="s">
        <v>89</v>
      </c>
      <c r="B317" s="205" t="s">
        <v>413</v>
      </c>
      <c r="C317" s="206">
        <v>240</v>
      </c>
      <c r="D317" s="205" t="s">
        <v>12</v>
      </c>
      <c r="E317" s="205" t="s">
        <v>12</v>
      </c>
      <c r="F317" s="207">
        <v>68800</v>
      </c>
    </row>
    <row r="318" spans="1:6" ht="15.75">
      <c r="A318" s="204" t="s">
        <v>47</v>
      </c>
      <c r="B318" s="205" t="s">
        <v>413</v>
      </c>
      <c r="C318" s="206">
        <v>240</v>
      </c>
      <c r="D318" s="205" t="s">
        <v>48</v>
      </c>
      <c r="E318" s="205" t="s">
        <v>15</v>
      </c>
      <c r="F318" s="207">
        <v>68800</v>
      </c>
    </row>
    <row r="319" spans="1:6" ht="15.75">
      <c r="A319" s="204" t="s">
        <v>53</v>
      </c>
      <c r="B319" s="205" t="s">
        <v>413</v>
      </c>
      <c r="C319" s="206">
        <v>240</v>
      </c>
      <c r="D319" s="205" t="s">
        <v>48</v>
      </c>
      <c r="E319" s="205" t="s">
        <v>28</v>
      </c>
      <c r="F319" s="207">
        <v>68800</v>
      </c>
    </row>
    <row r="320" spans="1:6" ht="15.75">
      <c r="A320" s="200" t="s">
        <v>414</v>
      </c>
      <c r="B320" s="201" t="s">
        <v>415</v>
      </c>
      <c r="C320" s="202"/>
      <c r="D320" s="201" t="s">
        <v>12</v>
      </c>
      <c r="E320" s="201" t="s">
        <v>12</v>
      </c>
      <c r="F320" s="203">
        <v>100000</v>
      </c>
    </row>
    <row r="321" spans="1:6" ht="15.75">
      <c r="A321" s="204" t="s">
        <v>87</v>
      </c>
      <c r="B321" s="205" t="s">
        <v>415</v>
      </c>
      <c r="C321" s="206">
        <v>200</v>
      </c>
      <c r="D321" s="205" t="s">
        <v>12</v>
      </c>
      <c r="E321" s="205" t="s">
        <v>12</v>
      </c>
      <c r="F321" s="207">
        <v>100000</v>
      </c>
    </row>
    <row r="322" spans="1:6" ht="31.5">
      <c r="A322" s="204" t="s">
        <v>89</v>
      </c>
      <c r="B322" s="205" t="s">
        <v>415</v>
      </c>
      <c r="C322" s="206">
        <v>240</v>
      </c>
      <c r="D322" s="205" t="s">
        <v>12</v>
      </c>
      <c r="E322" s="205" t="s">
        <v>12</v>
      </c>
      <c r="F322" s="207">
        <v>100000</v>
      </c>
    </row>
    <row r="323" spans="1:6" ht="15.75">
      <c r="A323" s="204" t="s">
        <v>47</v>
      </c>
      <c r="B323" s="205" t="s">
        <v>415</v>
      </c>
      <c r="C323" s="206">
        <v>240</v>
      </c>
      <c r="D323" s="205" t="s">
        <v>48</v>
      </c>
      <c r="E323" s="205" t="s">
        <v>15</v>
      </c>
      <c r="F323" s="207">
        <v>100000</v>
      </c>
    </row>
    <row r="324" spans="1:6" ht="15.75">
      <c r="A324" s="204" t="s">
        <v>53</v>
      </c>
      <c r="B324" s="205" t="s">
        <v>415</v>
      </c>
      <c r="C324" s="206">
        <v>240</v>
      </c>
      <c r="D324" s="205" t="s">
        <v>48</v>
      </c>
      <c r="E324" s="205" t="s">
        <v>28</v>
      </c>
      <c r="F324" s="207">
        <v>100000</v>
      </c>
    </row>
    <row r="325" spans="1:6" ht="31.5">
      <c r="A325" s="200" t="s">
        <v>416</v>
      </c>
      <c r="B325" s="201" t="s">
        <v>417</v>
      </c>
      <c r="C325" s="202"/>
      <c r="D325" s="201" t="s">
        <v>12</v>
      </c>
      <c r="E325" s="201" t="s">
        <v>12</v>
      </c>
      <c r="F325" s="203">
        <v>120000</v>
      </c>
    </row>
    <row r="326" spans="1:6" ht="15.75">
      <c r="A326" s="204" t="s">
        <v>87</v>
      </c>
      <c r="B326" s="205" t="s">
        <v>417</v>
      </c>
      <c r="C326" s="206">
        <v>200</v>
      </c>
      <c r="D326" s="205" t="s">
        <v>12</v>
      </c>
      <c r="E326" s="205" t="s">
        <v>12</v>
      </c>
      <c r="F326" s="207">
        <v>120000</v>
      </c>
    </row>
    <row r="327" spans="1:6" ht="31.5">
      <c r="A327" s="204" t="s">
        <v>89</v>
      </c>
      <c r="B327" s="205" t="s">
        <v>417</v>
      </c>
      <c r="C327" s="206">
        <v>240</v>
      </c>
      <c r="D327" s="205" t="s">
        <v>12</v>
      </c>
      <c r="E327" s="205" t="s">
        <v>12</v>
      </c>
      <c r="F327" s="207">
        <v>120000</v>
      </c>
    </row>
    <row r="328" spans="1:6" ht="15.75">
      <c r="A328" s="204" t="s">
        <v>47</v>
      </c>
      <c r="B328" s="205" t="s">
        <v>417</v>
      </c>
      <c r="C328" s="206">
        <v>240</v>
      </c>
      <c r="D328" s="205" t="s">
        <v>48</v>
      </c>
      <c r="E328" s="205" t="s">
        <v>15</v>
      </c>
      <c r="F328" s="207">
        <v>120000</v>
      </c>
    </row>
    <row r="329" spans="1:6" ht="15.75">
      <c r="A329" s="204" t="s">
        <v>53</v>
      </c>
      <c r="B329" s="205" t="s">
        <v>417</v>
      </c>
      <c r="C329" s="206">
        <v>240</v>
      </c>
      <c r="D329" s="205" t="s">
        <v>48</v>
      </c>
      <c r="E329" s="205" t="s">
        <v>28</v>
      </c>
      <c r="F329" s="207">
        <v>120000</v>
      </c>
    </row>
    <row r="330" spans="1:6" ht="31.5">
      <c r="A330" s="200" t="s">
        <v>534</v>
      </c>
      <c r="B330" s="201" t="s">
        <v>535</v>
      </c>
      <c r="C330" s="202"/>
      <c r="D330" s="201" t="s">
        <v>12</v>
      </c>
      <c r="E330" s="201" t="s">
        <v>12</v>
      </c>
      <c r="F330" s="203">
        <v>210046867.84</v>
      </c>
    </row>
    <row r="331" spans="1:6" ht="15.75">
      <c r="A331" s="200" t="s">
        <v>520</v>
      </c>
      <c r="B331" s="201" t="s">
        <v>536</v>
      </c>
      <c r="C331" s="202"/>
      <c r="D331" s="201" t="s">
        <v>12</v>
      </c>
      <c r="E331" s="201" t="s">
        <v>12</v>
      </c>
      <c r="F331" s="203">
        <v>54016760</v>
      </c>
    </row>
    <row r="332" spans="1:6" ht="31.5">
      <c r="A332" s="200" t="s">
        <v>378</v>
      </c>
      <c r="B332" s="201" t="s">
        <v>379</v>
      </c>
      <c r="C332" s="202"/>
      <c r="D332" s="201" t="s">
        <v>12</v>
      </c>
      <c r="E332" s="201" t="s">
        <v>12</v>
      </c>
      <c r="F332" s="203">
        <v>42123089</v>
      </c>
    </row>
    <row r="333" spans="1:6" ht="47.25">
      <c r="A333" s="204" t="s">
        <v>81</v>
      </c>
      <c r="B333" s="205" t="s">
        <v>379</v>
      </c>
      <c r="C333" s="206">
        <v>100</v>
      </c>
      <c r="D333" s="205" t="s">
        <v>12</v>
      </c>
      <c r="E333" s="205" t="s">
        <v>12</v>
      </c>
      <c r="F333" s="207">
        <v>38419017</v>
      </c>
    </row>
    <row r="334" spans="1:6" ht="15.75">
      <c r="A334" s="204" t="s">
        <v>319</v>
      </c>
      <c r="B334" s="205" t="s">
        <v>379</v>
      </c>
      <c r="C334" s="206">
        <v>110</v>
      </c>
      <c r="D334" s="205" t="s">
        <v>12</v>
      </c>
      <c r="E334" s="205" t="s">
        <v>12</v>
      </c>
      <c r="F334" s="207">
        <v>38419017</v>
      </c>
    </row>
    <row r="335" spans="1:6" ht="15.75">
      <c r="A335" s="204" t="s">
        <v>47</v>
      </c>
      <c r="B335" s="205" t="s">
        <v>379</v>
      </c>
      <c r="C335" s="206">
        <v>110</v>
      </c>
      <c r="D335" s="205" t="s">
        <v>48</v>
      </c>
      <c r="E335" s="205" t="s">
        <v>15</v>
      </c>
      <c r="F335" s="207">
        <v>38419017</v>
      </c>
    </row>
    <row r="336" spans="1:6" ht="15.75">
      <c r="A336" s="204" t="s">
        <v>51</v>
      </c>
      <c r="B336" s="205" t="s">
        <v>379</v>
      </c>
      <c r="C336" s="206">
        <v>110</v>
      </c>
      <c r="D336" s="205" t="s">
        <v>48</v>
      </c>
      <c r="E336" s="205" t="s">
        <v>17</v>
      </c>
      <c r="F336" s="207">
        <v>38419017</v>
      </c>
    </row>
    <row r="337" spans="1:6" ht="15.75">
      <c r="A337" s="204" t="s">
        <v>87</v>
      </c>
      <c r="B337" s="205" t="s">
        <v>379</v>
      </c>
      <c r="C337" s="206">
        <v>200</v>
      </c>
      <c r="D337" s="205" t="s">
        <v>12</v>
      </c>
      <c r="E337" s="205" t="s">
        <v>12</v>
      </c>
      <c r="F337" s="207">
        <v>3458777</v>
      </c>
    </row>
    <row r="338" spans="1:6" ht="31.5">
      <c r="A338" s="204" t="s">
        <v>89</v>
      </c>
      <c r="B338" s="205" t="s">
        <v>379</v>
      </c>
      <c r="C338" s="206">
        <v>240</v>
      </c>
      <c r="D338" s="205" t="s">
        <v>12</v>
      </c>
      <c r="E338" s="205" t="s">
        <v>12</v>
      </c>
      <c r="F338" s="207">
        <v>3458777</v>
      </c>
    </row>
    <row r="339" spans="1:6" ht="15.75">
      <c r="A339" s="204" t="s">
        <v>47</v>
      </c>
      <c r="B339" s="205" t="s">
        <v>379</v>
      </c>
      <c r="C339" s="206">
        <v>240</v>
      </c>
      <c r="D339" s="205" t="s">
        <v>48</v>
      </c>
      <c r="E339" s="205" t="s">
        <v>15</v>
      </c>
      <c r="F339" s="207">
        <v>3458777</v>
      </c>
    </row>
    <row r="340" spans="1:6" ht="15.75">
      <c r="A340" s="204" t="s">
        <v>51</v>
      </c>
      <c r="B340" s="205" t="s">
        <v>379</v>
      </c>
      <c r="C340" s="206">
        <v>240</v>
      </c>
      <c r="D340" s="205" t="s">
        <v>48</v>
      </c>
      <c r="E340" s="205" t="s">
        <v>17</v>
      </c>
      <c r="F340" s="207">
        <v>3458777</v>
      </c>
    </row>
    <row r="341" spans="1:6" ht="15.75">
      <c r="A341" s="204" t="s">
        <v>101</v>
      </c>
      <c r="B341" s="205" t="s">
        <v>379</v>
      </c>
      <c r="C341" s="206">
        <v>800</v>
      </c>
      <c r="D341" s="205" t="s">
        <v>12</v>
      </c>
      <c r="E341" s="205" t="s">
        <v>12</v>
      </c>
      <c r="F341" s="207">
        <v>245295</v>
      </c>
    </row>
    <row r="342" spans="1:6" ht="15.75">
      <c r="A342" s="204" t="s">
        <v>103</v>
      </c>
      <c r="B342" s="205" t="s">
        <v>379</v>
      </c>
      <c r="C342" s="206">
        <v>850</v>
      </c>
      <c r="D342" s="205" t="s">
        <v>12</v>
      </c>
      <c r="E342" s="205" t="s">
        <v>12</v>
      </c>
      <c r="F342" s="207">
        <v>245295</v>
      </c>
    </row>
    <row r="343" spans="1:6" ht="15.75">
      <c r="A343" s="204" t="s">
        <v>47</v>
      </c>
      <c r="B343" s="205" t="s">
        <v>379</v>
      </c>
      <c r="C343" s="206">
        <v>850</v>
      </c>
      <c r="D343" s="205" t="s">
        <v>48</v>
      </c>
      <c r="E343" s="205" t="s">
        <v>15</v>
      </c>
      <c r="F343" s="207">
        <v>245295</v>
      </c>
    </row>
    <row r="344" spans="1:6" ht="15.75">
      <c r="A344" s="204" t="s">
        <v>51</v>
      </c>
      <c r="B344" s="205" t="s">
        <v>379</v>
      </c>
      <c r="C344" s="206">
        <v>850</v>
      </c>
      <c r="D344" s="205" t="s">
        <v>48</v>
      </c>
      <c r="E344" s="205" t="s">
        <v>17</v>
      </c>
      <c r="F344" s="207">
        <v>245295</v>
      </c>
    </row>
    <row r="345" spans="1:6" ht="15.75">
      <c r="A345" s="200" t="s">
        <v>380</v>
      </c>
      <c r="B345" s="201" t="s">
        <v>381</v>
      </c>
      <c r="C345" s="202"/>
      <c r="D345" s="201" t="s">
        <v>12</v>
      </c>
      <c r="E345" s="201" t="s">
        <v>12</v>
      </c>
      <c r="F345" s="203">
        <v>6823136</v>
      </c>
    </row>
    <row r="346" spans="1:6" ht="31.5">
      <c r="A346" s="204" t="s">
        <v>123</v>
      </c>
      <c r="B346" s="205" t="s">
        <v>381</v>
      </c>
      <c r="C346" s="206">
        <v>600</v>
      </c>
      <c r="D346" s="205" t="s">
        <v>12</v>
      </c>
      <c r="E346" s="205" t="s">
        <v>12</v>
      </c>
      <c r="F346" s="207">
        <v>6823136</v>
      </c>
    </row>
    <row r="347" spans="1:6" ht="15.75">
      <c r="A347" s="204" t="s">
        <v>297</v>
      </c>
      <c r="B347" s="205" t="s">
        <v>381</v>
      </c>
      <c r="C347" s="206">
        <v>610</v>
      </c>
      <c r="D347" s="205" t="s">
        <v>12</v>
      </c>
      <c r="E347" s="205" t="s">
        <v>12</v>
      </c>
      <c r="F347" s="207">
        <v>6823136</v>
      </c>
    </row>
    <row r="348" spans="1:6" ht="15.75">
      <c r="A348" s="204" t="s">
        <v>47</v>
      </c>
      <c r="B348" s="205" t="s">
        <v>381</v>
      </c>
      <c r="C348" s="206">
        <v>610</v>
      </c>
      <c r="D348" s="205" t="s">
        <v>48</v>
      </c>
      <c r="E348" s="205" t="s">
        <v>15</v>
      </c>
      <c r="F348" s="207">
        <v>6823136</v>
      </c>
    </row>
    <row r="349" spans="1:6" ht="15.75">
      <c r="A349" s="204" t="s">
        <v>51</v>
      </c>
      <c r="B349" s="205" t="s">
        <v>381</v>
      </c>
      <c r="C349" s="206">
        <v>610</v>
      </c>
      <c r="D349" s="205" t="s">
        <v>48</v>
      </c>
      <c r="E349" s="205" t="s">
        <v>17</v>
      </c>
      <c r="F349" s="207">
        <v>6823136</v>
      </c>
    </row>
    <row r="350" spans="1:6" ht="31.5">
      <c r="A350" s="200" t="s">
        <v>382</v>
      </c>
      <c r="B350" s="201" t="s">
        <v>383</v>
      </c>
      <c r="C350" s="202"/>
      <c r="D350" s="201" t="s">
        <v>12</v>
      </c>
      <c r="E350" s="201" t="s">
        <v>12</v>
      </c>
      <c r="F350" s="203">
        <v>465134</v>
      </c>
    </row>
    <row r="351" spans="1:6" ht="15.75">
      <c r="A351" s="204" t="s">
        <v>87</v>
      </c>
      <c r="B351" s="205" t="s">
        <v>383</v>
      </c>
      <c r="C351" s="206">
        <v>200</v>
      </c>
      <c r="D351" s="205" t="s">
        <v>12</v>
      </c>
      <c r="E351" s="205" t="s">
        <v>12</v>
      </c>
      <c r="F351" s="207">
        <v>465134</v>
      </c>
    </row>
    <row r="352" spans="1:6" ht="31.5">
      <c r="A352" s="204" t="s">
        <v>89</v>
      </c>
      <c r="B352" s="205" t="s">
        <v>383</v>
      </c>
      <c r="C352" s="206">
        <v>240</v>
      </c>
      <c r="D352" s="205" t="s">
        <v>12</v>
      </c>
      <c r="E352" s="205" t="s">
        <v>12</v>
      </c>
      <c r="F352" s="207">
        <v>465134</v>
      </c>
    </row>
    <row r="353" spans="1:6" ht="15.75">
      <c r="A353" s="204" t="s">
        <v>47</v>
      </c>
      <c r="B353" s="205" t="s">
        <v>383</v>
      </c>
      <c r="C353" s="206">
        <v>240</v>
      </c>
      <c r="D353" s="205" t="s">
        <v>48</v>
      </c>
      <c r="E353" s="205" t="s">
        <v>15</v>
      </c>
      <c r="F353" s="207">
        <v>465134</v>
      </c>
    </row>
    <row r="354" spans="1:6" ht="15.75">
      <c r="A354" s="204" t="s">
        <v>51</v>
      </c>
      <c r="B354" s="205" t="s">
        <v>383</v>
      </c>
      <c r="C354" s="206">
        <v>240</v>
      </c>
      <c r="D354" s="205" t="s">
        <v>48</v>
      </c>
      <c r="E354" s="205" t="s">
        <v>17</v>
      </c>
      <c r="F354" s="207">
        <v>465134</v>
      </c>
    </row>
    <row r="355" spans="1:6" ht="31.5">
      <c r="A355" s="200" t="s">
        <v>384</v>
      </c>
      <c r="B355" s="201" t="s">
        <v>385</v>
      </c>
      <c r="C355" s="202"/>
      <c r="D355" s="201" t="s">
        <v>12</v>
      </c>
      <c r="E355" s="201" t="s">
        <v>12</v>
      </c>
      <c r="F355" s="203">
        <v>200000</v>
      </c>
    </row>
    <row r="356" spans="1:6" ht="15.75">
      <c r="A356" s="204" t="s">
        <v>87</v>
      </c>
      <c r="B356" s="205" t="s">
        <v>385</v>
      </c>
      <c r="C356" s="206">
        <v>200</v>
      </c>
      <c r="D356" s="205" t="s">
        <v>12</v>
      </c>
      <c r="E356" s="205" t="s">
        <v>12</v>
      </c>
      <c r="F356" s="207">
        <v>200000</v>
      </c>
    </row>
    <row r="357" spans="1:6" ht="31.5">
      <c r="A357" s="204" t="s">
        <v>89</v>
      </c>
      <c r="B357" s="205" t="s">
        <v>385</v>
      </c>
      <c r="C357" s="206">
        <v>240</v>
      </c>
      <c r="D357" s="205" t="s">
        <v>12</v>
      </c>
      <c r="E357" s="205" t="s">
        <v>12</v>
      </c>
      <c r="F357" s="207">
        <v>200000</v>
      </c>
    </row>
    <row r="358" spans="1:6" ht="15.75">
      <c r="A358" s="204" t="s">
        <v>47</v>
      </c>
      <c r="B358" s="205" t="s">
        <v>385</v>
      </c>
      <c r="C358" s="206">
        <v>240</v>
      </c>
      <c r="D358" s="205" t="s">
        <v>48</v>
      </c>
      <c r="E358" s="205" t="s">
        <v>15</v>
      </c>
      <c r="F358" s="207">
        <v>200000</v>
      </c>
    </row>
    <row r="359" spans="1:6" ht="15.75">
      <c r="A359" s="204" t="s">
        <v>51</v>
      </c>
      <c r="B359" s="205" t="s">
        <v>385</v>
      </c>
      <c r="C359" s="206">
        <v>240</v>
      </c>
      <c r="D359" s="205" t="s">
        <v>48</v>
      </c>
      <c r="E359" s="205" t="s">
        <v>17</v>
      </c>
      <c r="F359" s="207">
        <v>200000</v>
      </c>
    </row>
    <row r="360" spans="1:6" ht="47.25">
      <c r="A360" s="200" t="s">
        <v>386</v>
      </c>
      <c r="B360" s="201" t="s">
        <v>387</v>
      </c>
      <c r="C360" s="202"/>
      <c r="D360" s="201" t="s">
        <v>12</v>
      </c>
      <c r="E360" s="201" t="s">
        <v>12</v>
      </c>
      <c r="F360" s="203">
        <v>3876301</v>
      </c>
    </row>
    <row r="361" spans="1:6" ht="47.25">
      <c r="A361" s="204" t="s">
        <v>81</v>
      </c>
      <c r="B361" s="205" t="s">
        <v>387</v>
      </c>
      <c r="C361" s="206">
        <v>100</v>
      </c>
      <c r="D361" s="205" t="s">
        <v>12</v>
      </c>
      <c r="E361" s="205" t="s">
        <v>12</v>
      </c>
      <c r="F361" s="207">
        <v>3638972</v>
      </c>
    </row>
    <row r="362" spans="1:6" ht="15.75">
      <c r="A362" s="204" t="s">
        <v>319</v>
      </c>
      <c r="B362" s="205" t="s">
        <v>387</v>
      </c>
      <c r="C362" s="206">
        <v>110</v>
      </c>
      <c r="D362" s="205" t="s">
        <v>12</v>
      </c>
      <c r="E362" s="205" t="s">
        <v>12</v>
      </c>
      <c r="F362" s="207">
        <v>3638972</v>
      </c>
    </row>
    <row r="363" spans="1:6" ht="15.75">
      <c r="A363" s="204" t="s">
        <v>47</v>
      </c>
      <c r="B363" s="205" t="s">
        <v>387</v>
      </c>
      <c r="C363" s="206">
        <v>110</v>
      </c>
      <c r="D363" s="205" t="s">
        <v>48</v>
      </c>
      <c r="E363" s="205" t="s">
        <v>15</v>
      </c>
      <c r="F363" s="207">
        <v>3638972</v>
      </c>
    </row>
    <row r="364" spans="1:6" ht="15.75">
      <c r="A364" s="204" t="s">
        <v>51</v>
      </c>
      <c r="B364" s="205" t="s">
        <v>387</v>
      </c>
      <c r="C364" s="206">
        <v>110</v>
      </c>
      <c r="D364" s="205" t="s">
        <v>48</v>
      </c>
      <c r="E364" s="205" t="s">
        <v>17</v>
      </c>
      <c r="F364" s="207">
        <v>3638972</v>
      </c>
    </row>
    <row r="365" spans="1:6" ht="31.5">
      <c r="A365" s="204" t="s">
        <v>123</v>
      </c>
      <c r="B365" s="205" t="s">
        <v>387</v>
      </c>
      <c r="C365" s="206">
        <v>600</v>
      </c>
      <c r="D365" s="205" t="s">
        <v>12</v>
      </c>
      <c r="E365" s="205" t="s">
        <v>12</v>
      </c>
      <c r="F365" s="207">
        <v>237329</v>
      </c>
    </row>
    <row r="366" spans="1:6" ht="15.75">
      <c r="A366" s="204" t="s">
        <v>297</v>
      </c>
      <c r="B366" s="205" t="s">
        <v>387</v>
      </c>
      <c r="C366" s="206">
        <v>610</v>
      </c>
      <c r="D366" s="205" t="s">
        <v>12</v>
      </c>
      <c r="E366" s="205" t="s">
        <v>12</v>
      </c>
      <c r="F366" s="207">
        <v>237329</v>
      </c>
    </row>
    <row r="367" spans="1:6" ht="15.75">
      <c r="A367" s="204" t="s">
        <v>47</v>
      </c>
      <c r="B367" s="205" t="s">
        <v>387</v>
      </c>
      <c r="C367" s="206">
        <v>610</v>
      </c>
      <c r="D367" s="205" t="s">
        <v>48</v>
      </c>
      <c r="E367" s="205" t="s">
        <v>15</v>
      </c>
      <c r="F367" s="207">
        <v>237329</v>
      </c>
    </row>
    <row r="368" spans="1:6" ht="15.75">
      <c r="A368" s="204" t="s">
        <v>51</v>
      </c>
      <c r="B368" s="205" t="s">
        <v>387</v>
      </c>
      <c r="C368" s="206">
        <v>610</v>
      </c>
      <c r="D368" s="205" t="s">
        <v>48</v>
      </c>
      <c r="E368" s="205" t="s">
        <v>17</v>
      </c>
      <c r="F368" s="207">
        <v>237329</v>
      </c>
    </row>
    <row r="369" spans="1:6" ht="31.5">
      <c r="A369" s="200" t="s">
        <v>388</v>
      </c>
      <c r="B369" s="201" t="s">
        <v>389</v>
      </c>
      <c r="C369" s="202"/>
      <c r="D369" s="201" t="s">
        <v>12</v>
      </c>
      <c r="E369" s="201" t="s">
        <v>12</v>
      </c>
      <c r="F369" s="203">
        <v>481000</v>
      </c>
    </row>
    <row r="370" spans="1:6" ht="15.75">
      <c r="A370" s="204" t="s">
        <v>87</v>
      </c>
      <c r="B370" s="205" t="s">
        <v>389</v>
      </c>
      <c r="C370" s="206">
        <v>200</v>
      </c>
      <c r="D370" s="205" t="s">
        <v>12</v>
      </c>
      <c r="E370" s="205" t="s">
        <v>12</v>
      </c>
      <c r="F370" s="207">
        <v>481000</v>
      </c>
    </row>
    <row r="371" spans="1:6" ht="31.5">
      <c r="A371" s="204" t="s">
        <v>89</v>
      </c>
      <c r="B371" s="205" t="s">
        <v>389</v>
      </c>
      <c r="C371" s="206">
        <v>240</v>
      </c>
      <c r="D371" s="205" t="s">
        <v>12</v>
      </c>
      <c r="E371" s="205" t="s">
        <v>12</v>
      </c>
      <c r="F371" s="207">
        <v>481000</v>
      </c>
    </row>
    <row r="372" spans="1:6" ht="15.75">
      <c r="A372" s="204" t="s">
        <v>47</v>
      </c>
      <c r="B372" s="205" t="s">
        <v>389</v>
      </c>
      <c r="C372" s="206">
        <v>240</v>
      </c>
      <c r="D372" s="205" t="s">
        <v>48</v>
      </c>
      <c r="E372" s="205" t="s">
        <v>15</v>
      </c>
      <c r="F372" s="207">
        <v>481000</v>
      </c>
    </row>
    <row r="373" spans="1:6" ht="15.75">
      <c r="A373" s="204" t="s">
        <v>51</v>
      </c>
      <c r="B373" s="205" t="s">
        <v>389</v>
      </c>
      <c r="C373" s="206">
        <v>240</v>
      </c>
      <c r="D373" s="205" t="s">
        <v>48</v>
      </c>
      <c r="E373" s="205" t="s">
        <v>17</v>
      </c>
      <c r="F373" s="207">
        <v>481000</v>
      </c>
    </row>
    <row r="374" spans="1:6" ht="31.5">
      <c r="A374" s="200" t="s">
        <v>390</v>
      </c>
      <c r="B374" s="201" t="s">
        <v>391</v>
      </c>
      <c r="C374" s="202"/>
      <c r="D374" s="201" t="s">
        <v>12</v>
      </c>
      <c r="E374" s="201" t="s">
        <v>12</v>
      </c>
      <c r="F374" s="203">
        <v>48100</v>
      </c>
    </row>
    <row r="375" spans="1:6" ht="15.75">
      <c r="A375" s="204" t="s">
        <v>87</v>
      </c>
      <c r="B375" s="205" t="s">
        <v>391</v>
      </c>
      <c r="C375" s="206">
        <v>200</v>
      </c>
      <c r="D375" s="205" t="s">
        <v>12</v>
      </c>
      <c r="E375" s="205" t="s">
        <v>12</v>
      </c>
      <c r="F375" s="207">
        <v>48100</v>
      </c>
    </row>
    <row r="376" spans="1:6" ht="31.5">
      <c r="A376" s="204" t="s">
        <v>89</v>
      </c>
      <c r="B376" s="205" t="s">
        <v>391</v>
      </c>
      <c r="C376" s="206">
        <v>240</v>
      </c>
      <c r="D376" s="205" t="s">
        <v>12</v>
      </c>
      <c r="E376" s="205" t="s">
        <v>12</v>
      </c>
      <c r="F376" s="207">
        <v>48100</v>
      </c>
    </row>
    <row r="377" spans="1:6" ht="15.75">
      <c r="A377" s="204" t="s">
        <v>47</v>
      </c>
      <c r="B377" s="205" t="s">
        <v>391</v>
      </c>
      <c r="C377" s="206">
        <v>240</v>
      </c>
      <c r="D377" s="205" t="s">
        <v>48</v>
      </c>
      <c r="E377" s="205" t="s">
        <v>15</v>
      </c>
      <c r="F377" s="207">
        <v>48100</v>
      </c>
    </row>
    <row r="378" spans="1:6" ht="15.75">
      <c r="A378" s="204" t="s">
        <v>51</v>
      </c>
      <c r="B378" s="205" t="s">
        <v>391</v>
      </c>
      <c r="C378" s="206">
        <v>240</v>
      </c>
      <c r="D378" s="205" t="s">
        <v>48</v>
      </c>
      <c r="E378" s="205" t="s">
        <v>17</v>
      </c>
      <c r="F378" s="207">
        <v>48100</v>
      </c>
    </row>
    <row r="379" spans="1:6" ht="31.5">
      <c r="A379" s="200" t="s">
        <v>537</v>
      </c>
      <c r="B379" s="201" t="s">
        <v>538</v>
      </c>
      <c r="C379" s="202"/>
      <c r="D379" s="201" t="s">
        <v>12</v>
      </c>
      <c r="E379" s="201" t="s">
        <v>12</v>
      </c>
      <c r="F379" s="203">
        <v>156030107.84</v>
      </c>
    </row>
    <row r="380" spans="1:6" ht="15.75">
      <c r="A380" s="200" t="s">
        <v>239</v>
      </c>
      <c r="B380" s="201" t="s">
        <v>240</v>
      </c>
      <c r="C380" s="202"/>
      <c r="D380" s="201" t="s">
        <v>12</v>
      </c>
      <c r="E380" s="201" t="s">
        <v>12</v>
      </c>
      <c r="F380" s="203">
        <v>12401107.84</v>
      </c>
    </row>
    <row r="381" spans="1:6" ht="15.75">
      <c r="A381" s="204" t="s">
        <v>87</v>
      </c>
      <c r="B381" s="205" t="s">
        <v>240</v>
      </c>
      <c r="C381" s="206">
        <v>200</v>
      </c>
      <c r="D381" s="205" t="s">
        <v>12</v>
      </c>
      <c r="E381" s="205" t="s">
        <v>12</v>
      </c>
      <c r="F381" s="207">
        <v>12401107.84</v>
      </c>
    </row>
    <row r="382" spans="1:6" ht="31.5">
      <c r="A382" s="204" t="s">
        <v>89</v>
      </c>
      <c r="B382" s="205" t="s">
        <v>240</v>
      </c>
      <c r="C382" s="206">
        <v>240</v>
      </c>
      <c r="D382" s="205" t="s">
        <v>12</v>
      </c>
      <c r="E382" s="205" t="s">
        <v>12</v>
      </c>
      <c r="F382" s="207">
        <v>12401107.84</v>
      </c>
    </row>
    <row r="383" spans="1:6" ht="15.75">
      <c r="A383" s="204" t="s">
        <v>47</v>
      </c>
      <c r="B383" s="205" t="s">
        <v>240</v>
      </c>
      <c r="C383" s="206">
        <v>240</v>
      </c>
      <c r="D383" s="205" t="s">
        <v>48</v>
      </c>
      <c r="E383" s="205" t="s">
        <v>15</v>
      </c>
      <c r="F383" s="207">
        <v>12401107.84</v>
      </c>
    </row>
    <row r="384" spans="1:6" ht="15.75">
      <c r="A384" s="204" t="s">
        <v>51</v>
      </c>
      <c r="B384" s="205" t="s">
        <v>240</v>
      </c>
      <c r="C384" s="206">
        <v>240</v>
      </c>
      <c r="D384" s="205" t="s">
        <v>48</v>
      </c>
      <c r="E384" s="205" t="s">
        <v>17</v>
      </c>
      <c r="F384" s="207">
        <v>12401107.84</v>
      </c>
    </row>
    <row r="385" spans="1:6" ht="15.75">
      <c r="A385" s="200" t="s">
        <v>241</v>
      </c>
      <c r="B385" s="201" t="s">
        <v>242</v>
      </c>
      <c r="C385" s="202"/>
      <c r="D385" s="201" t="s">
        <v>12</v>
      </c>
      <c r="E385" s="201" t="s">
        <v>12</v>
      </c>
      <c r="F385" s="203">
        <v>138629000</v>
      </c>
    </row>
    <row r="386" spans="1:6" ht="15.75">
      <c r="A386" s="204" t="s">
        <v>189</v>
      </c>
      <c r="B386" s="205" t="s">
        <v>242</v>
      </c>
      <c r="C386" s="206">
        <v>400</v>
      </c>
      <c r="D386" s="205" t="s">
        <v>12</v>
      </c>
      <c r="E386" s="205" t="s">
        <v>12</v>
      </c>
      <c r="F386" s="207">
        <v>138629000</v>
      </c>
    </row>
    <row r="387" spans="1:6" ht="15.75">
      <c r="A387" s="204" t="s">
        <v>191</v>
      </c>
      <c r="B387" s="205" t="s">
        <v>242</v>
      </c>
      <c r="C387" s="206">
        <v>410</v>
      </c>
      <c r="D387" s="205" t="s">
        <v>12</v>
      </c>
      <c r="E387" s="205" t="s">
        <v>12</v>
      </c>
      <c r="F387" s="207">
        <v>138629000</v>
      </c>
    </row>
    <row r="388" spans="1:6" ht="15.75">
      <c r="A388" s="204" t="s">
        <v>47</v>
      </c>
      <c r="B388" s="205" t="s">
        <v>242</v>
      </c>
      <c r="C388" s="206">
        <v>410</v>
      </c>
      <c r="D388" s="205" t="s">
        <v>48</v>
      </c>
      <c r="E388" s="205" t="s">
        <v>15</v>
      </c>
      <c r="F388" s="207">
        <v>138629000</v>
      </c>
    </row>
    <row r="389" spans="1:6" ht="15.75">
      <c r="A389" s="204" t="s">
        <v>51</v>
      </c>
      <c r="B389" s="205" t="s">
        <v>242</v>
      </c>
      <c r="C389" s="206">
        <v>410</v>
      </c>
      <c r="D389" s="205" t="s">
        <v>48</v>
      </c>
      <c r="E389" s="205" t="s">
        <v>17</v>
      </c>
      <c r="F389" s="207">
        <v>138629000</v>
      </c>
    </row>
    <row r="390" spans="1:6" ht="31.5">
      <c r="A390" s="200" t="s">
        <v>243</v>
      </c>
      <c r="B390" s="201" t="s">
        <v>244</v>
      </c>
      <c r="C390" s="202"/>
      <c r="D390" s="201" t="s">
        <v>12</v>
      </c>
      <c r="E390" s="201" t="s">
        <v>12</v>
      </c>
      <c r="F390" s="203">
        <v>5000000</v>
      </c>
    </row>
    <row r="391" spans="1:6" ht="15.75">
      <c r="A391" s="204" t="s">
        <v>189</v>
      </c>
      <c r="B391" s="205" t="s">
        <v>244</v>
      </c>
      <c r="C391" s="206">
        <v>400</v>
      </c>
      <c r="D391" s="205" t="s">
        <v>12</v>
      </c>
      <c r="E391" s="205" t="s">
        <v>12</v>
      </c>
      <c r="F391" s="207">
        <v>5000000</v>
      </c>
    </row>
    <row r="392" spans="1:6" ht="15.75">
      <c r="A392" s="204" t="s">
        <v>191</v>
      </c>
      <c r="B392" s="205" t="s">
        <v>244</v>
      </c>
      <c r="C392" s="206">
        <v>410</v>
      </c>
      <c r="D392" s="205" t="s">
        <v>12</v>
      </c>
      <c r="E392" s="205" t="s">
        <v>12</v>
      </c>
      <c r="F392" s="207">
        <v>5000000</v>
      </c>
    </row>
    <row r="393" spans="1:6" ht="15.75">
      <c r="A393" s="204" t="s">
        <v>47</v>
      </c>
      <c r="B393" s="205" t="s">
        <v>244</v>
      </c>
      <c r="C393" s="206">
        <v>410</v>
      </c>
      <c r="D393" s="205" t="s">
        <v>48</v>
      </c>
      <c r="E393" s="205" t="s">
        <v>15</v>
      </c>
      <c r="F393" s="207">
        <v>5000000</v>
      </c>
    </row>
    <row r="394" spans="1:6" ht="15.75">
      <c r="A394" s="204" t="s">
        <v>51</v>
      </c>
      <c r="B394" s="205" t="s">
        <v>244</v>
      </c>
      <c r="C394" s="206">
        <v>410</v>
      </c>
      <c r="D394" s="205" t="s">
        <v>48</v>
      </c>
      <c r="E394" s="205" t="s">
        <v>17</v>
      </c>
      <c r="F394" s="207">
        <v>5000000</v>
      </c>
    </row>
    <row r="395" spans="1:6" ht="31.5">
      <c r="A395" s="200" t="s">
        <v>539</v>
      </c>
      <c r="B395" s="201" t="s">
        <v>540</v>
      </c>
      <c r="C395" s="202"/>
      <c r="D395" s="201" t="s">
        <v>12</v>
      </c>
      <c r="E395" s="201" t="s">
        <v>12</v>
      </c>
      <c r="F395" s="203">
        <v>513956910.54000002</v>
      </c>
    </row>
    <row r="396" spans="1:6" ht="15.75">
      <c r="A396" s="200" t="s">
        <v>520</v>
      </c>
      <c r="B396" s="201" t="s">
        <v>541</v>
      </c>
      <c r="C396" s="202"/>
      <c r="D396" s="201" t="s">
        <v>12</v>
      </c>
      <c r="E396" s="201" t="s">
        <v>12</v>
      </c>
      <c r="F396" s="203">
        <v>409288910.54000002</v>
      </c>
    </row>
    <row r="397" spans="1:6" ht="31.5">
      <c r="A397" s="200" t="s">
        <v>347</v>
      </c>
      <c r="B397" s="201" t="s">
        <v>348</v>
      </c>
      <c r="C397" s="202"/>
      <c r="D397" s="201" t="s">
        <v>12</v>
      </c>
      <c r="E397" s="201" t="s">
        <v>12</v>
      </c>
      <c r="F397" s="203">
        <v>43382621</v>
      </c>
    </row>
    <row r="398" spans="1:6" ht="47.25">
      <c r="A398" s="204" t="s">
        <v>81</v>
      </c>
      <c r="B398" s="205" t="s">
        <v>348</v>
      </c>
      <c r="C398" s="206">
        <v>100</v>
      </c>
      <c r="D398" s="205" t="s">
        <v>12</v>
      </c>
      <c r="E398" s="205" t="s">
        <v>12</v>
      </c>
      <c r="F398" s="207">
        <v>7296379</v>
      </c>
    </row>
    <row r="399" spans="1:6" ht="15.75">
      <c r="A399" s="204" t="s">
        <v>319</v>
      </c>
      <c r="B399" s="205" t="s">
        <v>348</v>
      </c>
      <c r="C399" s="206">
        <v>110</v>
      </c>
      <c r="D399" s="205" t="s">
        <v>12</v>
      </c>
      <c r="E399" s="205" t="s">
        <v>12</v>
      </c>
      <c r="F399" s="207">
        <v>7296379</v>
      </c>
    </row>
    <row r="400" spans="1:6" ht="15.75">
      <c r="A400" s="204" t="s">
        <v>47</v>
      </c>
      <c r="B400" s="205" t="s">
        <v>348</v>
      </c>
      <c r="C400" s="206">
        <v>110</v>
      </c>
      <c r="D400" s="205" t="s">
        <v>48</v>
      </c>
      <c r="E400" s="205" t="s">
        <v>15</v>
      </c>
      <c r="F400" s="207">
        <v>7296379</v>
      </c>
    </row>
    <row r="401" spans="1:6" ht="15.75">
      <c r="A401" s="204" t="s">
        <v>50</v>
      </c>
      <c r="B401" s="205" t="s">
        <v>348</v>
      </c>
      <c r="C401" s="206">
        <v>110</v>
      </c>
      <c r="D401" s="205" t="s">
        <v>48</v>
      </c>
      <c r="E401" s="205" t="s">
        <v>44</v>
      </c>
      <c r="F401" s="207">
        <v>7296379</v>
      </c>
    </row>
    <row r="402" spans="1:6" ht="15.75">
      <c r="A402" s="204" t="s">
        <v>87</v>
      </c>
      <c r="B402" s="205" t="s">
        <v>348</v>
      </c>
      <c r="C402" s="206">
        <v>200</v>
      </c>
      <c r="D402" s="205" t="s">
        <v>12</v>
      </c>
      <c r="E402" s="205" t="s">
        <v>12</v>
      </c>
      <c r="F402" s="207">
        <v>32718305</v>
      </c>
    </row>
    <row r="403" spans="1:6" ht="31.5">
      <c r="A403" s="204" t="s">
        <v>89</v>
      </c>
      <c r="B403" s="205" t="s">
        <v>348</v>
      </c>
      <c r="C403" s="206">
        <v>240</v>
      </c>
      <c r="D403" s="205" t="s">
        <v>12</v>
      </c>
      <c r="E403" s="205" t="s">
        <v>12</v>
      </c>
      <c r="F403" s="207">
        <v>32718305</v>
      </c>
    </row>
    <row r="404" spans="1:6" ht="15.75">
      <c r="A404" s="204" t="s">
        <v>47</v>
      </c>
      <c r="B404" s="205" t="s">
        <v>348</v>
      </c>
      <c r="C404" s="206">
        <v>240</v>
      </c>
      <c r="D404" s="205" t="s">
        <v>48</v>
      </c>
      <c r="E404" s="205" t="s">
        <v>15</v>
      </c>
      <c r="F404" s="207">
        <v>32718305</v>
      </c>
    </row>
    <row r="405" spans="1:6" ht="15.75">
      <c r="A405" s="204" t="s">
        <v>50</v>
      </c>
      <c r="B405" s="205" t="s">
        <v>348</v>
      </c>
      <c r="C405" s="206">
        <v>240</v>
      </c>
      <c r="D405" s="205" t="s">
        <v>48</v>
      </c>
      <c r="E405" s="205" t="s">
        <v>44</v>
      </c>
      <c r="F405" s="207">
        <v>32718305</v>
      </c>
    </row>
    <row r="406" spans="1:6" ht="15.75">
      <c r="A406" s="204" t="s">
        <v>101</v>
      </c>
      <c r="B406" s="205" t="s">
        <v>348</v>
      </c>
      <c r="C406" s="206">
        <v>800</v>
      </c>
      <c r="D406" s="205" t="s">
        <v>12</v>
      </c>
      <c r="E406" s="205" t="s">
        <v>12</v>
      </c>
      <c r="F406" s="207">
        <v>3367937</v>
      </c>
    </row>
    <row r="407" spans="1:6" ht="15.75">
      <c r="A407" s="204" t="s">
        <v>103</v>
      </c>
      <c r="B407" s="205" t="s">
        <v>348</v>
      </c>
      <c r="C407" s="206">
        <v>850</v>
      </c>
      <c r="D407" s="205" t="s">
        <v>12</v>
      </c>
      <c r="E407" s="205" t="s">
        <v>12</v>
      </c>
      <c r="F407" s="207">
        <v>3367937</v>
      </c>
    </row>
    <row r="408" spans="1:6" ht="15.75">
      <c r="A408" s="204" t="s">
        <v>47</v>
      </c>
      <c r="B408" s="205" t="s">
        <v>348</v>
      </c>
      <c r="C408" s="206">
        <v>850</v>
      </c>
      <c r="D408" s="205" t="s">
        <v>48</v>
      </c>
      <c r="E408" s="205" t="s">
        <v>15</v>
      </c>
      <c r="F408" s="207">
        <v>3367937</v>
      </c>
    </row>
    <row r="409" spans="1:6" ht="15.75">
      <c r="A409" s="204" t="s">
        <v>50</v>
      </c>
      <c r="B409" s="205" t="s">
        <v>348</v>
      </c>
      <c r="C409" s="206">
        <v>850</v>
      </c>
      <c r="D409" s="205" t="s">
        <v>48</v>
      </c>
      <c r="E409" s="205" t="s">
        <v>44</v>
      </c>
      <c r="F409" s="207">
        <v>3367937</v>
      </c>
    </row>
    <row r="410" spans="1:6" ht="31.5">
      <c r="A410" s="200" t="s">
        <v>349</v>
      </c>
      <c r="B410" s="201" t="s">
        <v>350</v>
      </c>
      <c r="C410" s="202"/>
      <c r="D410" s="201" t="s">
        <v>12</v>
      </c>
      <c r="E410" s="201" t="s">
        <v>12</v>
      </c>
      <c r="F410" s="203">
        <v>8995667</v>
      </c>
    </row>
    <row r="411" spans="1:6" ht="47.25">
      <c r="A411" s="204" t="s">
        <v>81</v>
      </c>
      <c r="B411" s="205" t="s">
        <v>350</v>
      </c>
      <c r="C411" s="206">
        <v>100</v>
      </c>
      <c r="D411" s="205" t="s">
        <v>12</v>
      </c>
      <c r="E411" s="205" t="s">
        <v>12</v>
      </c>
      <c r="F411" s="207">
        <v>5061434</v>
      </c>
    </row>
    <row r="412" spans="1:6" ht="15.75">
      <c r="A412" s="204" t="s">
        <v>319</v>
      </c>
      <c r="B412" s="205" t="s">
        <v>350</v>
      </c>
      <c r="C412" s="206">
        <v>110</v>
      </c>
      <c r="D412" s="205" t="s">
        <v>12</v>
      </c>
      <c r="E412" s="205" t="s">
        <v>12</v>
      </c>
      <c r="F412" s="207">
        <v>5061434</v>
      </c>
    </row>
    <row r="413" spans="1:6" ht="15.75">
      <c r="A413" s="204" t="s">
        <v>47</v>
      </c>
      <c r="B413" s="205" t="s">
        <v>350</v>
      </c>
      <c r="C413" s="206">
        <v>110</v>
      </c>
      <c r="D413" s="205" t="s">
        <v>48</v>
      </c>
      <c r="E413" s="205" t="s">
        <v>15</v>
      </c>
      <c r="F413" s="207">
        <v>5061434</v>
      </c>
    </row>
    <row r="414" spans="1:6" ht="15.75">
      <c r="A414" s="204" t="s">
        <v>50</v>
      </c>
      <c r="B414" s="205" t="s">
        <v>350</v>
      </c>
      <c r="C414" s="206">
        <v>110</v>
      </c>
      <c r="D414" s="205" t="s">
        <v>48</v>
      </c>
      <c r="E414" s="205" t="s">
        <v>44</v>
      </c>
      <c r="F414" s="207">
        <v>5061434</v>
      </c>
    </row>
    <row r="415" spans="1:6" ht="15.75">
      <c r="A415" s="204" t="s">
        <v>87</v>
      </c>
      <c r="B415" s="205" t="s">
        <v>350</v>
      </c>
      <c r="C415" s="206">
        <v>200</v>
      </c>
      <c r="D415" s="205" t="s">
        <v>12</v>
      </c>
      <c r="E415" s="205" t="s">
        <v>12</v>
      </c>
      <c r="F415" s="207">
        <v>176495</v>
      </c>
    </row>
    <row r="416" spans="1:6" ht="31.5">
      <c r="A416" s="204" t="s">
        <v>89</v>
      </c>
      <c r="B416" s="205" t="s">
        <v>350</v>
      </c>
      <c r="C416" s="206">
        <v>240</v>
      </c>
      <c r="D416" s="205" t="s">
        <v>12</v>
      </c>
      <c r="E416" s="205" t="s">
        <v>12</v>
      </c>
      <c r="F416" s="207">
        <v>176495</v>
      </c>
    </row>
    <row r="417" spans="1:6" ht="15.75">
      <c r="A417" s="204" t="s">
        <v>47</v>
      </c>
      <c r="B417" s="205" t="s">
        <v>350</v>
      </c>
      <c r="C417" s="206">
        <v>240</v>
      </c>
      <c r="D417" s="205" t="s">
        <v>48</v>
      </c>
      <c r="E417" s="205" t="s">
        <v>15</v>
      </c>
      <c r="F417" s="207">
        <v>176495</v>
      </c>
    </row>
    <row r="418" spans="1:6" ht="15.75">
      <c r="A418" s="204" t="s">
        <v>50</v>
      </c>
      <c r="B418" s="205" t="s">
        <v>350</v>
      </c>
      <c r="C418" s="206">
        <v>240</v>
      </c>
      <c r="D418" s="205" t="s">
        <v>48</v>
      </c>
      <c r="E418" s="205" t="s">
        <v>44</v>
      </c>
      <c r="F418" s="207">
        <v>176495</v>
      </c>
    </row>
    <row r="419" spans="1:6" ht="31.5">
      <c r="A419" s="204" t="s">
        <v>123</v>
      </c>
      <c r="B419" s="205" t="s">
        <v>350</v>
      </c>
      <c r="C419" s="206">
        <v>600</v>
      </c>
      <c r="D419" s="205" t="s">
        <v>12</v>
      </c>
      <c r="E419" s="205" t="s">
        <v>12</v>
      </c>
      <c r="F419" s="207">
        <v>3757738</v>
      </c>
    </row>
    <row r="420" spans="1:6" ht="15.75">
      <c r="A420" s="204" t="s">
        <v>297</v>
      </c>
      <c r="B420" s="205" t="s">
        <v>350</v>
      </c>
      <c r="C420" s="206">
        <v>610</v>
      </c>
      <c r="D420" s="205" t="s">
        <v>12</v>
      </c>
      <c r="E420" s="205" t="s">
        <v>12</v>
      </c>
      <c r="F420" s="207">
        <v>3757738</v>
      </c>
    </row>
    <row r="421" spans="1:6" ht="15.75">
      <c r="A421" s="204" t="s">
        <v>47</v>
      </c>
      <c r="B421" s="205" t="s">
        <v>350</v>
      </c>
      <c r="C421" s="206">
        <v>610</v>
      </c>
      <c r="D421" s="205" t="s">
        <v>48</v>
      </c>
      <c r="E421" s="205" t="s">
        <v>15</v>
      </c>
      <c r="F421" s="207">
        <v>3757738</v>
      </c>
    </row>
    <row r="422" spans="1:6" ht="15.75">
      <c r="A422" s="204" t="s">
        <v>50</v>
      </c>
      <c r="B422" s="205" t="s">
        <v>350</v>
      </c>
      <c r="C422" s="206">
        <v>610</v>
      </c>
      <c r="D422" s="205" t="s">
        <v>48</v>
      </c>
      <c r="E422" s="205" t="s">
        <v>44</v>
      </c>
      <c r="F422" s="207">
        <v>3757738</v>
      </c>
    </row>
    <row r="423" spans="1:6" ht="15.75">
      <c r="A423" s="200" t="s">
        <v>351</v>
      </c>
      <c r="B423" s="201" t="s">
        <v>352</v>
      </c>
      <c r="C423" s="202"/>
      <c r="D423" s="201" t="s">
        <v>12</v>
      </c>
      <c r="E423" s="201" t="s">
        <v>12</v>
      </c>
      <c r="F423" s="203">
        <v>20490957</v>
      </c>
    </row>
    <row r="424" spans="1:6" ht="31.5">
      <c r="A424" s="204" t="s">
        <v>123</v>
      </c>
      <c r="B424" s="205" t="s">
        <v>352</v>
      </c>
      <c r="C424" s="206">
        <v>600</v>
      </c>
      <c r="D424" s="205" t="s">
        <v>12</v>
      </c>
      <c r="E424" s="205" t="s">
        <v>12</v>
      </c>
      <c r="F424" s="207">
        <v>20490957</v>
      </c>
    </row>
    <row r="425" spans="1:6" ht="15.75">
      <c r="A425" s="204" t="s">
        <v>297</v>
      </c>
      <c r="B425" s="205" t="s">
        <v>352</v>
      </c>
      <c r="C425" s="206">
        <v>610</v>
      </c>
      <c r="D425" s="205" t="s">
        <v>12</v>
      </c>
      <c r="E425" s="205" t="s">
        <v>12</v>
      </c>
      <c r="F425" s="207">
        <v>20490957</v>
      </c>
    </row>
    <row r="426" spans="1:6" ht="15.75">
      <c r="A426" s="204" t="s">
        <v>47</v>
      </c>
      <c r="B426" s="205" t="s">
        <v>352</v>
      </c>
      <c r="C426" s="206">
        <v>610</v>
      </c>
      <c r="D426" s="205" t="s">
        <v>48</v>
      </c>
      <c r="E426" s="205" t="s">
        <v>15</v>
      </c>
      <c r="F426" s="207">
        <v>20490957</v>
      </c>
    </row>
    <row r="427" spans="1:6" ht="15.75">
      <c r="A427" s="204" t="s">
        <v>50</v>
      </c>
      <c r="B427" s="205" t="s">
        <v>352</v>
      </c>
      <c r="C427" s="206">
        <v>610</v>
      </c>
      <c r="D427" s="205" t="s">
        <v>48</v>
      </c>
      <c r="E427" s="205" t="s">
        <v>44</v>
      </c>
      <c r="F427" s="207">
        <v>20490957</v>
      </c>
    </row>
    <row r="428" spans="1:6" ht="15.75">
      <c r="A428" s="200" t="s">
        <v>185</v>
      </c>
      <c r="B428" s="201" t="s">
        <v>186</v>
      </c>
      <c r="C428" s="202"/>
      <c r="D428" s="201" t="s">
        <v>12</v>
      </c>
      <c r="E428" s="201" t="s">
        <v>12</v>
      </c>
      <c r="F428" s="203">
        <v>1675212</v>
      </c>
    </row>
    <row r="429" spans="1:6" ht="15.75">
      <c r="A429" s="204" t="s">
        <v>101</v>
      </c>
      <c r="B429" s="205" t="s">
        <v>186</v>
      </c>
      <c r="C429" s="206">
        <v>800</v>
      </c>
      <c r="D429" s="205" t="s">
        <v>12</v>
      </c>
      <c r="E429" s="205" t="s">
        <v>12</v>
      </c>
      <c r="F429" s="207">
        <v>1675212</v>
      </c>
    </row>
    <row r="430" spans="1:6" ht="31.5">
      <c r="A430" s="204" t="s">
        <v>177</v>
      </c>
      <c r="B430" s="205" t="s">
        <v>186</v>
      </c>
      <c r="C430" s="206">
        <v>810</v>
      </c>
      <c r="D430" s="205" t="s">
        <v>12</v>
      </c>
      <c r="E430" s="205" t="s">
        <v>12</v>
      </c>
      <c r="F430" s="207">
        <v>1675212</v>
      </c>
    </row>
    <row r="431" spans="1:6" ht="15.75">
      <c r="A431" s="204" t="s">
        <v>31</v>
      </c>
      <c r="B431" s="205" t="s">
        <v>186</v>
      </c>
      <c r="C431" s="206">
        <v>810</v>
      </c>
      <c r="D431" s="205" t="s">
        <v>19</v>
      </c>
      <c r="E431" s="205" t="s">
        <v>15</v>
      </c>
      <c r="F431" s="207">
        <v>1675212</v>
      </c>
    </row>
    <row r="432" spans="1:6" ht="15.75">
      <c r="A432" s="204" t="s">
        <v>34</v>
      </c>
      <c r="B432" s="205" t="s">
        <v>186</v>
      </c>
      <c r="C432" s="206">
        <v>810</v>
      </c>
      <c r="D432" s="205" t="s">
        <v>19</v>
      </c>
      <c r="E432" s="205" t="s">
        <v>35</v>
      </c>
      <c r="F432" s="207">
        <v>1675212</v>
      </c>
    </row>
    <row r="433" spans="1:6" ht="31.5">
      <c r="A433" s="200" t="s">
        <v>353</v>
      </c>
      <c r="B433" s="201" t="s">
        <v>354</v>
      </c>
      <c r="C433" s="202"/>
      <c r="D433" s="201" t="s">
        <v>12</v>
      </c>
      <c r="E433" s="201" t="s">
        <v>12</v>
      </c>
      <c r="F433" s="203">
        <v>296000</v>
      </c>
    </row>
    <row r="434" spans="1:6" ht="15.75">
      <c r="A434" s="204" t="s">
        <v>87</v>
      </c>
      <c r="B434" s="205" t="s">
        <v>354</v>
      </c>
      <c r="C434" s="206">
        <v>200</v>
      </c>
      <c r="D434" s="205" t="s">
        <v>12</v>
      </c>
      <c r="E434" s="205" t="s">
        <v>12</v>
      </c>
      <c r="F434" s="207">
        <v>274000</v>
      </c>
    </row>
    <row r="435" spans="1:6" ht="31.5">
      <c r="A435" s="204" t="s">
        <v>89</v>
      </c>
      <c r="B435" s="205" t="s">
        <v>354</v>
      </c>
      <c r="C435" s="206">
        <v>240</v>
      </c>
      <c r="D435" s="205" t="s">
        <v>12</v>
      </c>
      <c r="E435" s="205" t="s">
        <v>12</v>
      </c>
      <c r="F435" s="207">
        <v>274000</v>
      </c>
    </row>
    <row r="436" spans="1:6" ht="15.75">
      <c r="A436" s="204" t="s">
        <v>47</v>
      </c>
      <c r="B436" s="205" t="s">
        <v>354</v>
      </c>
      <c r="C436" s="206">
        <v>240</v>
      </c>
      <c r="D436" s="205" t="s">
        <v>48</v>
      </c>
      <c r="E436" s="205" t="s">
        <v>15</v>
      </c>
      <c r="F436" s="207">
        <v>274000</v>
      </c>
    </row>
    <row r="437" spans="1:6" ht="15.75">
      <c r="A437" s="204" t="s">
        <v>50</v>
      </c>
      <c r="B437" s="205" t="s">
        <v>354</v>
      </c>
      <c r="C437" s="206">
        <v>240</v>
      </c>
      <c r="D437" s="205" t="s">
        <v>48</v>
      </c>
      <c r="E437" s="205" t="s">
        <v>44</v>
      </c>
      <c r="F437" s="207">
        <v>274000</v>
      </c>
    </row>
    <row r="438" spans="1:6" ht="31.5">
      <c r="A438" s="204" t="s">
        <v>123</v>
      </c>
      <c r="B438" s="205" t="s">
        <v>354</v>
      </c>
      <c r="C438" s="206">
        <v>600</v>
      </c>
      <c r="D438" s="205" t="s">
        <v>12</v>
      </c>
      <c r="E438" s="205" t="s">
        <v>12</v>
      </c>
      <c r="F438" s="207">
        <v>22000</v>
      </c>
    </row>
    <row r="439" spans="1:6" ht="15.75">
      <c r="A439" s="204" t="s">
        <v>297</v>
      </c>
      <c r="B439" s="205" t="s">
        <v>354</v>
      </c>
      <c r="C439" s="206">
        <v>610</v>
      </c>
      <c r="D439" s="205" t="s">
        <v>12</v>
      </c>
      <c r="E439" s="205" t="s">
        <v>12</v>
      </c>
      <c r="F439" s="207">
        <v>22000</v>
      </c>
    </row>
    <row r="440" spans="1:6" ht="15.75">
      <c r="A440" s="204" t="s">
        <v>47</v>
      </c>
      <c r="B440" s="205" t="s">
        <v>354</v>
      </c>
      <c r="C440" s="206">
        <v>610</v>
      </c>
      <c r="D440" s="205" t="s">
        <v>48</v>
      </c>
      <c r="E440" s="205" t="s">
        <v>15</v>
      </c>
      <c r="F440" s="207">
        <v>22000</v>
      </c>
    </row>
    <row r="441" spans="1:6" ht="15.75">
      <c r="A441" s="204" t="s">
        <v>50</v>
      </c>
      <c r="B441" s="205" t="s">
        <v>354</v>
      </c>
      <c r="C441" s="206">
        <v>610</v>
      </c>
      <c r="D441" s="205" t="s">
        <v>48</v>
      </c>
      <c r="E441" s="205" t="s">
        <v>44</v>
      </c>
      <c r="F441" s="207">
        <v>22000</v>
      </c>
    </row>
    <row r="442" spans="1:6" ht="15.75">
      <c r="A442" s="200" t="s">
        <v>355</v>
      </c>
      <c r="B442" s="201" t="s">
        <v>356</v>
      </c>
      <c r="C442" s="202"/>
      <c r="D442" s="201" t="s">
        <v>12</v>
      </c>
      <c r="E442" s="201" t="s">
        <v>12</v>
      </c>
      <c r="F442" s="203">
        <v>14064198</v>
      </c>
    </row>
    <row r="443" spans="1:6" ht="15.75">
      <c r="A443" s="204" t="s">
        <v>87</v>
      </c>
      <c r="B443" s="205" t="s">
        <v>356</v>
      </c>
      <c r="C443" s="206">
        <v>200</v>
      </c>
      <c r="D443" s="205" t="s">
        <v>12</v>
      </c>
      <c r="E443" s="205" t="s">
        <v>12</v>
      </c>
      <c r="F443" s="207">
        <v>12855794</v>
      </c>
    </row>
    <row r="444" spans="1:6" ht="31.5">
      <c r="A444" s="204" t="s">
        <v>89</v>
      </c>
      <c r="B444" s="205" t="s">
        <v>356</v>
      </c>
      <c r="C444" s="206">
        <v>240</v>
      </c>
      <c r="D444" s="205" t="s">
        <v>12</v>
      </c>
      <c r="E444" s="205" t="s">
        <v>12</v>
      </c>
      <c r="F444" s="207">
        <v>12855794</v>
      </c>
    </row>
    <row r="445" spans="1:6" ht="15.75">
      <c r="A445" s="204" t="s">
        <v>47</v>
      </c>
      <c r="B445" s="205" t="s">
        <v>356</v>
      </c>
      <c r="C445" s="206">
        <v>240</v>
      </c>
      <c r="D445" s="205" t="s">
        <v>48</v>
      </c>
      <c r="E445" s="205" t="s">
        <v>15</v>
      </c>
      <c r="F445" s="207">
        <v>12855794</v>
      </c>
    </row>
    <row r="446" spans="1:6" ht="15.75">
      <c r="A446" s="204" t="s">
        <v>50</v>
      </c>
      <c r="B446" s="205" t="s">
        <v>356</v>
      </c>
      <c r="C446" s="206">
        <v>240</v>
      </c>
      <c r="D446" s="205" t="s">
        <v>48</v>
      </c>
      <c r="E446" s="205" t="s">
        <v>44</v>
      </c>
      <c r="F446" s="207">
        <v>12855794</v>
      </c>
    </row>
    <row r="447" spans="1:6" ht="31.5">
      <c r="A447" s="204" t="s">
        <v>123</v>
      </c>
      <c r="B447" s="205" t="s">
        <v>356</v>
      </c>
      <c r="C447" s="206">
        <v>600</v>
      </c>
      <c r="D447" s="205" t="s">
        <v>12</v>
      </c>
      <c r="E447" s="205" t="s">
        <v>12</v>
      </c>
      <c r="F447" s="207">
        <v>1208404</v>
      </c>
    </row>
    <row r="448" spans="1:6" ht="15.75">
      <c r="A448" s="204" t="s">
        <v>297</v>
      </c>
      <c r="B448" s="205" t="s">
        <v>356</v>
      </c>
      <c r="C448" s="206">
        <v>610</v>
      </c>
      <c r="D448" s="205" t="s">
        <v>12</v>
      </c>
      <c r="E448" s="205" t="s">
        <v>12</v>
      </c>
      <c r="F448" s="207">
        <v>1208404</v>
      </c>
    </row>
    <row r="449" spans="1:6" ht="15.75">
      <c r="A449" s="204" t="s">
        <v>47</v>
      </c>
      <c r="B449" s="205" t="s">
        <v>356</v>
      </c>
      <c r="C449" s="206">
        <v>610</v>
      </c>
      <c r="D449" s="205" t="s">
        <v>48</v>
      </c>
      <c r="E449" s="205" t="s">
        <v>15</v>
      </c>
      <c r="F449" s="207">
        <v>1208404</v>
      </c>
    </row>
    <row r="450" spans="1:6" ht="15.75">
      <c r="A450" s="204" t="s">
        <v>50</v>
      </c>
      <c r="B450" s="205" t="s">
        <v>356</v>
      </c>
      <c r="C450" s="206">
        <v>610</v>
      </c>
      <c r="D450" s="205" t="s">
        <v>48</v>
      </c>
      <c r="E450" s="205" t="s">
        <v>44</v>
      </c>
      <c r="F450" s="207">
        <v>1208404</v>
      </c>
    </row>
    <row r="451" spans="1:6" ht="15.75">
      <c r="A451" s="200" t="s">
        <v>227</v>
      </c>
      <c r="B451" s="201" t="s">
        <v>228</v>
      </c>
      <c r="C451" s="202"/>
      <c r="D451" s="201" t="s">
        <v>12</v>
      </c>
      <c r="E451" s="201" t="s">
        <v>12</v>
      </c>
      <c r="F451" s="203">
        <v>17073238.539999999</v>
      </c>
    </row>
    <row r="452" spans="1:6" ht="15.75">
      <c r="A452" s="204" t="s">
        <v>87</v>
      </c>
      <c r="B452" s="205" t="s">
        <v>228</v>
      </c>
      <c r="C452" s="206">
        <v>200</v>
      </c>
      <c r="D452" s="205" t="s">
        <v>12</v>
      </c>
      <c r="E452" s="205" t="s">
        <v>12</v>
      </c>
      <c r="F452" s="207">
        <v>13333238.539999999</v>
      </c>
    </row>
    <row r="453" spans="1:6" ht="31.5">
      <c r="A453" s="204" t="s">
        <v>89</v>
      </c>
      <c r="B453" s="205" t="s">
        <v>228</v>
      </c>
      <c r="C453" s="206">
        <v>240</v>
      </c>
      <c r="D453" s="205" t="s">
        <v>12</v>
      </c>
      <c r="E453" s="205" t="s">
        <v>12</v>
      </c>
      <c r="F453" s="207">
        <v>13333238.539999999</v>
      </c>
    </row>
    <row r="454" spans="1:6" ht="15.75">
      <c r="A454" s="204" t="s">
        <v>47</v>
      </c>
      <c r="B454" s="205" t="s">
        <v>228</v>
      </c>
      <c r="C454" s="206">
        <v>240</v>
      </c>
      <c r="D454" s="205" t="s">
        <v>48</v>
      </c>
      <c r="E454" s="205" t="s">
        <v>15</v>
      </c>
      <c r="F454" s="207">
        <v>13333238.539999999</v>
      </c>
    </row>
    <row r="455" spans="1:6" ht="15.75">
      <c r="A455" s="204" t="s">
        <v>50</v>
      </c>
      <c r="B455" s="205" t="s">
        <v>228</v>
      </c>
      <c r="C455" s="206">
        <v>240</v>
      </c>
      <c r="D455" s="205" t="s">
        <v>48</v>
      </c>
      <c r="E455" s="205" t="s">
        <v>44</v>
      </c>
      <c r="F455" s="207">
        <v>13333238.539999999</v>
      </c>
    </row>
    <row r="456" spans="1:6" ht="15.75">
      <c r="A456" s="204" t="s">
        <v>189</v>
      </c>
      <c r="B456" s="205" t="s">
        <v>228</v>
      </c>
      <c r="C456" s="206">
        <v>400</v>
      </c>
      <c r="D456" s="205" t="s">
        <v>12</v>
      </c>
      <c r="E456" s="205" t="s">
        <v>12</v>
      </c>
      <c r="F456" s="207">
        <v>3740000</v>
      </c>
    </row>
    <row r="457" spans="1:6" ht="15.75">
      <c r="A457" s="204" t="s">
        <v>191</v>
      </c>
      <c r="B457" s="205" t="s">
        <v>228</v>
      </c>
      <c r="C457" s="206">
        <v>410</v>
      </c>
      <c r="D457" s="205" t="s">
        <v>12</v>
      </c>
      <c r="E457" s="205" t="s">
        <v>12</v>
      </c>
      <c r="F457" s="207">
        <v>3740000</v>
      </c>
    </row>
    <row r="458" spans="1:6" ht="15.75">
      <c r="A458" s="204" t="s">
        <v>47</v>
      </c>
      <c r="B458" s="205" t="s">
        <v>228</v>
      </c>
      <c r="C458" s="206">
        <v>410</v>
      </c>
      <c r="D458" s="205" t="s">
        <v>48</v>
      </c>
      <c r="E458" s="205" t="s">
        <v>15</v>
      </c>
      <c r="F458" s="207">
        <v>3740000</v>
      </c>
    </row>
    <row r="459" spans="1:6" ht="15.75">
      <c r="A459" s="204" t="s">
        <v>50</v>
      </c>
      <c r="B459" s="205" t="s">
        <v>228</v>
      </c>
      <c r="C459" s="206">
        <v>410</v>
      </c>
      <c r="D459" s="205" t="s">
        <v>48</v>
      </c>
      <c r="E459" s="205" t="s">
        <v>44</v>
      </c>
      <c r="F459" s="207">
        <v>3740000</v>
      </c>
    </row>
    <row r="460" spans="1:6" ht="31.5">
      <c r="A460" s="200" t="s">
        <v>357</v>
      </c>
      <c r="B460" s="201" t="s">
        <v>358</v>
      </c>
      <c r="C460" s="202"/>
      <c r="D460" s="201" t="s">
        <v>12</v>
      </c>
      <c r="E460" s="201" t="s">
        <v>12</v>
      </c>
      <c r="F460" s="203">
        <v>1344800</v>
      </c>
    </row>
    <row r="461" spans="1:6" ht="15.75">
      <c r="A461" s="204" t="s">
        <v>87</v>
      </c>
      <c r="B461" s="205" t="s">
        <v>358</v>
      </c>
      <c r="C461" s="206">
        <v>200</v>
      </c>
      <c r="D461" s="205" t="s">
        <v>12</v>
      </c>
      <c r="E461" s="205" t="s">
        <v>12</v>
      </c>
      <c r="F461" s="207">
        <v>1344800</v>
      </c>
    </row>
    <row r="462" spans="1:6" ht="31.5">
      <c r="A462" s="204" t="s">
        <v>89</v>
      </c>
      <c r="B462" s="205" t="s">
        <v>358</v>
      </c>
      <c r="C462" s="206">
        <v>240</v>
      </c>
      <c r="D462" s="205" t="s">
        <v>12</v>
      </c>
      <c r="E462" s="205" t="s">
        <v>12</v>
      </c>
      <c r="F462" s="207">
        <v>1344800</v>
      </c>
    </row>
    <row r="463" spans="1:6" ht="15.75">
      <c r="A463" s="204" t="s">
        <v>47</v>
      </c>
      <c r="B463" s="205" t="s">
        <v>358</v>
      </c>
      <c r="C463" s="206">
        <v>240</v>
      </c>
      <c r="D463" s="205" t="s">
        <v>48</v>
      </c>
      <c r="E463" s="205" t="s">
        <v>15</v>
      </c>
      <c r="F463" s="207">
        <v>1344800</v>
      </c>
    </row>
    <row r="464" spans="1:6" ht="15.75">
      <c r="A464" s="204" t="s">
        <v>50</v>
      </c>
      <c r="B464" s="205" t="s">
        <v>358</v>
      </c>
      <c r="C464" s="206">
        <v>240</v>
      </c>
      <c r="D464" s="205" t="s">
        <v>48</v>
      </c>
      <c r="E464" s="205" t="s">
        <v>44</v>
      </c>
      <c r="F464" s="207">
        <v>1344800</v>
      </c>
    </row>
    <row r="465" spans="1:6" ht="31.5">
      <c r="A465" s="200" t="s">
        <v>359</v>
      </c>
      <c r="B465" s="201" t="s">
        <v>360</v>
      </c>
      <c r="C465" s="202"/>
      <c r="D465" s="201" t="s">
        <v>12</v>
      </c>
      <c r="E465" s="201" t="s">
        <v>12</v>
      </c>
      <c r="F465" s="203">
        <v>17108700</v>
      </c>
    </row>
    <row r="466" spans="1:6" ht="15.75">
      <c r="A466" s="204" t="s">
        <v>87</v>
      </c>
      <c r="B466" s="205" t="s">
        <v>360</v>
      </c>
      <c r="C466" s="206">
        <v>200</v>
      </c>
      <c r="D466" s="205" t="s">
        <v>12</v>
      </c>
      <c r="E466" s="205" t="s">
        <v>12</v>
      </c>
      <c r="F466" s="207">
        <v>10204330</v>
      </c>
    </row>
    <row r="467" spans="1:6" ht="31.5">
      <c r="A467" s="204" t="s">
        <v>89</v>
      </c>
      <c r="B467" s="205" t="s">
        <v>360</v>
      </c>
      <c r="C467" s="206">
        <v>240</v>
      </c>
      <c r="D467" s="205" t="s">
        <v>12</v>
      </c>
      <c r="E467" s="205" t="s">
        <v>12</v>
      </c>
      <c r="F467" s="207">
        <v>10204330</v>
      </c>
    </row>
    <row r="468" spans="1:6" ht="15.75">
      <c r="A468" s="204" t="s">
        <v>47</v>
      </c>
      <c r="B468" s="205" t="s">
        <v>360</v>
      </c>
      <c r="C468" s="206">
        <v>240</v>
      </c>
      <c r="D468" s="205" t="s">
        <v>48</v>
      </c>
      <c r="E468" s="205" t="s">
        <v>15</v>
      </c>
      <c r="F468" s="207">
        <v>10204330</v>
      </c>
    </row>
    <row r="469" spans="1:6" ht="15.75">
      <c r="A469" s="204" t="s">
        <v>50</v>
      </c>
      <c r="B469" s="205" t="s">
        <v>360</v>
      </c>
      <c r="C469" s="206">
        <v>240</v>
      </c>
      <c r="D469" s="205" t="s">
        <v>48</v>
      </c>
      <c r="E469" s="205" t="s">
        <v>44</v>
      </c>
      <c r="F469" s="207">
        <v>10204330</v>
      </c>
    </row>
    <row r="470" spans="1:6" ht="31.5">
      <c r="A470" s="204" t="s">
        <v>123</v>
      </c>
      <c r="B470" s="205" t="s">
        <v>360</v>
      </c>
      <c r="C470" s="206">
        <v>600</v>
      </c>
      <c r="D470" s="205" t="s">
        <v>12</v>
      </c>
      <c r="E470" s="205" t="s">
        <v>12</v>
      </c>
      <c r="F470" s="207">
        <v>6904370</v>
      </c>
    </row>
    <row r="471" spans="1:6" ht="15.75">
      <c r="A471" s="204" t="s">
        <v>297</v>
      </c>
      <c r="B471" s="205" t="s">
        <v>360</v>
      </c>
      <c r="C471" s="206">
        <v>610</v>
      </c>
      <c r="D471" s="205" t="s">
        <v>12</v>
      </c>
      <c r="E471" s="205" t="s">
        <v>12</v>
      </c>
      <c r="F471" s="207">
        <v>6904370</v>
      </c>
    </row>
    <row r="472" spans="1:6" ht="15.75">
      <c r="A472" s="204" t="s">
        <v>47</v>
      </c>
      <c r="B472" s="205" t="s">
        <v>360</v>
      </c>
      <c r="C472" s="206">
        <v>610</v>
      </c>
      <c r="D472" s="205" t="s">
        <v>48</v>
      </c>
      <c r="E472" s="205" t="s">
        <v>15</v>
      </c>
      <c r="F472" s="207">
        <v>6904370</v>
      </c>
    </row>
    <row r="473" spans="1:6" ht="15.75">
      <c r="A473" s="204" t="s">
        <v>50</v>
      </c>
      <c r="B473" s="205" t="s">
        <v>360</v>
      </c>
      <c r="C473" s="206">
        <v>610</v>
      </c>
      <c r="D473" s="205" t="s">
        <v>48</v>
      </c>
      <c r="E473" s="205" t="s">
        <v>44</v>
      </c>
      <c r="F473" s="207">
        <v>6904370</v>
      </c>
    </row>
    <row r="474" spans="1:6" ht="47.25">
      <c r="A474" s="200" t="s">
        <v>361</v>
      </c>
      <c r="B474" s="201" t="s">
        <v>362</v>
      </c>
      <c r="C474" s="202"/>
      <c r="D474" s="201" t="s">
        <v>12</v>
      </c>
      <c r="E474" s="201" t="s">
        <v>12</v>
      </c>
      <c r="F474" s="203">
        <v>279180500</v>
      </c>
    </row>
    <row r="475" spans="1:6" ht="47.25">
      <c r="A475" s="204" t="s">
        <v>81</v>
      </c>
      <c r="B475" s="205" t="s">
        <v>362</v>
      </c>
      <c r="C475" s="206">
        <v>100</v>
      </c>
      <c r="D475" s="205" t="s">
        <v>12</v>
      </c>
      <c r="E475" s="205" t="s">
        <v>12</v>
      </c>
      <c r="F475" s="207">
        <v>173872000</v>
      </c>
    </row>
    <row r="476" spans="1:6" ht="15.75">
      <c r="A476" s="204" t="s">
        <v>319</v>
      </c>
      <c r="B476" s="205" t="s">
        <v>362</v>
      </c>
      <c r="C476" s="206">
        <v>110</v>
      </c>
      <c r="D476" s="205" t="s">
        <v>12</v>
      </c>
      <c r="E476" s="205" t="s">
        <v>12</v>
      </c>
      <c r="F476" s="207">
        <v>173872000</v>
      </c>
    </row>
    <row r="477" spans="1:6" ht="15.75">
      <c r="A477" s="204" t="s">
        <v>47</v>
      </c>
      <c r="B477" s="205" t="s">
        <v>362</v>
      </c>
      <c r="C477" s="206">
        <v>110</v>
      </c>
      <c r="D477" s="205" t="s">
        <v>48</v>
      </c>
      <c r="E477" s="205" t="s">
        <v>15</v>
      </c>
      <c r="F477" s="207">
        <v>173872000</v>
      </c>
    </row>
    <row r="478" spans="1:6" ht="15.75">
      <c r="A478" s="204" t="s">
        <v>50</v>
      </c>
      <c r="B478" s="205" t="s">
        <v>362</v>
      </c>
      <c r="C478" s="206">
        <v>110</v>
      </c>
      <c r="D478" s="205" t="s">
        <v>48</v>
      </c>
      <c r="E478" s="205" t="s">
        <v>44</v>
      </c>
      <c r="F478" s="207">
        <v>173872000</v>
      </c>
    </row>
    <row r="479" spans="1:6" ht="15.75">
      <c r="A479" s="204" t="s">
        <v>87</v>
      </c>
      <c r="B479" s="205" t="s">
        <v>362</v>
      </c>
      <c r="C479" s="206">
        <v>200</v>
      </c>
      <c r="D479" s="205" t="s">
        <v>12</v>
      </c>
      <c r="E479" s="205" t="s">
        <v>12</v>
      </c>
      <c r="F479" s="207">
        <v>20912920</v>
      </c>
    </row>
    <row r="480" spans="1:6" ht="31.5">
      <c r="A480" s="204" t="s">
        <v>89</v>
      </c>
      <c r="B480" s="205" t="s">
        <v>362</v>
      </c>
      <c r="C480" s="206">
        <v>240</v>
      </c>
      <c r="D480" s="205" t="s">
        <v>12</v>
      </c>
      <c r="E480" s="205" t="s">
        <v>12</v>
      </c>
      <c r="F480" s="207">
        <v>20912920</v>
      </c>
    </row>
    <row r="481" spans="1:6" ht="15.75">
      <c r="A481" s="204" t="s">
        <v>47</v>
      </c>
      <c r="B481" s="205" t="s">
        <v>362</v>
      </c>
      <c r="C481" s="206">
        <v>240</v>
      </c>
      <c r="D481" s="205" t="s">
        <v>48</v>
      </c>
      <c r="E481" s="205" t="s">
        <v>15</v>
      </c>
      <c r="F481" s="207">
        <v>20912920</v>
      </c>
    </row>
    <row r="482" spans="1:6" ht="15.75">
      <c r="A482" s="204" t="s">
        <v>50</v>
      </c>
      <c r="B482" s="205" t="s">
        <v>362</v>
      </c>
      <c r="C482" s="206">
        <v>240</v>
      </c>
      <c r="D482" s="205" t="s">
        <v>48</v>
      </c>
      <c r="E482" s="205" t="s">
        <v>44</v>
      </c>
      <c r="F482" s="207">
        <v>20912920</v>
      </c>
    </row>
    <row r="483" spans="1:6" ht="31.5">
      <c r="A483" s="204" t="s">
        <v>123</v>
      </c>
      <c r="B483" s="205" t="s">
        <v>362</v>
      </c>
      <c r="C483" s="206">
        <v>600</v>
      </c>
      <c r="D483" s="205" t="s">
        <v>12</v>
      </c>
      <c r="E483" s="205" t="s">
        <v>12</v>
      </c>
      <c r="F483" s="207">
        <v>84395580</v>
      </c>
    </row>
    <row r="484" spans="1:6" ht="15.75">
      <c r="A484" s="204" t="s">
        <v>297</v>
      </c>
      <c r="B484" s="205" t="s">
        <v>362</v>
      </c>
      <c r="C484" s="206">
        <v>610</v>
      </c>
      <c r="D484" s="205" t="s">
        <v>12</v>
      </c>
      <c r="E484" s="205" t="s">
        <v>12</v>
      </c>
      <c r="F484" s="207">
        <v>84395580</v>
      </c>
    </row>
    <row r="485" spans="1:6" ht="15.75">
      <c r="A485" s="204" t="s">
        <v>47</v>
      </c>
      <c r="B485" s="205" t="s">
        <v>362</v>
      </c>
      <c r="C485" s="206">
        <v>610</v>
      </c>
      <c r="D485" s="205" t="s">
        <v>48</v>
      </c>
      <c r="E485" s="205" t="s">
        <v>15</v>
      </c>
      <c r="F485" s="207">
        <v>84395580</v>
      </c>
    </row>
    <row r="486" spans="1:6" ht="15.75">
      <c r="A486" s="204" t="s">
        <v>50</v>
      </c>
      <c r="B486" s="205" t="s">
        <v>362</v>
      </c>
      <c r="C486" s="206">
        <v>610</v>
      </c>
      <c r="D486" s="205" t="s">
        <v>48</v>
      </c>
      <c r="E486" s="205" t="s">
        <v>44</v>
      </c>
      <c r="F486" s="207">
        <v>84395580</v>
      </c>
    </row>
    <row r="487" spans="1:6" ht="31.5">
      <c r="A487" s="200" t="s">
        <v>363</v>
      </c>
      <c r="B487" s="201" t="s">
        <v>364</v>
      </c>
      <c r="C487" s="202"/>
      <c r="D487" s="201" t="s">
        <v>12</v>
      </c>
      <c r="E487" s="201" t="s">
        <v>12</v>
      </c>
      <c r="F487" s="203">
        <v>472480</v>
      </c>
    </row>
    <row r="488" spans="1:6" ht="15.75">
      <c r="A488" s="204" t="s">
        <v>87</v>
      </c>
      <c r="B488" s="205" t="s">
        <v>364</v>
      </c>
      <c r="C488" s="206">
        <v>200</v>
      </c>
      <c r="D488" s="205" t="s">
        <v>12</v>
      </c>
      <c r="E488" s="205" t="s">
        <v>12</v>
      </c>
      <c r="F488" s="207">
        <v>472480</v>
      </c>
    </row>
    <row r="489" spans="1:6" ht="31.5">
      <c r="A489" s="204" t="s">
        <v>89</v>
      </c>
      <c r="B489" s="205" t="s">
        <v>364</v>
      </c>
      <c r="C489" s="206">
        <v>240</v>
      </c>
      <c r="D489" s="205" t="s">
        <v>12</v>
      </c>
      <c r="E489" s="205" t="s">
        <v>12</v>
      </c>
      <c r="F489" s="207">
        <v>472480</v>
      </c>
    </row>
    <row r="490" spans="1:6" ht="15.75">
      <c r="A490" s="204" t="s">
        <v>47</v>
      </c>
      <c r="B490" s="205" t="s">
        <v>364</v>
      </c>
      <c r="C490" s="206">
        <v>240</v>
      </c>
      <c r="D490" s="205" t="s">
        <v>48</v>
      </c>
      <c r="E490" s="205" t="s">
        <v>15</v>
      </c>
      <c r="F490" s="207">
        <v>472480</v>
      </c>
    </row>
    <row r="491" spans="1:6" ht="15.75">
      <c r="A491" s="204" t="s">
        <v>50</v>
      </c>
      <c r="B491" s="205" t="s">
        <v>364</v>
      </c>
      <c r="C491" s="206">
        <v>240</v>
      </c>
      <c r="D491" s="205" t="s">
        <v>48</v>
      </c>
      <c r="E491" s="205" t="s">
        <v>44</v>
      </c>
      <c r="F491" s="207">
        <v>472480</v>
      </c>
    </row>
    <row r="492" spans="1:6" ht="31.5">
      <c r="A492" s="200" t="s">
        <v>363</v>
      </c>
      <c r="B492" s="201" t="s">
        <v>365</v>
      </c>
      <c r="C492" s="202"/>
      <c r="D492" s="201" t="s">
        <v>12</v>
      </c>
      <c r="E492" s="201" t="s">
        <v>12</v>
      </c>
      <c r="F492" s="203">
        <v>3380000</v>
      </c>
    </row>
    <row r="493" spans="1:6" ht="15.75">
      <c r="A493" s="204" t="s">
        <v>87</v>
      </c>
      <c r="B493" s="205" t="s">
        <v>365</v>
      </c>
      <c r="C493" s="206">
        <v>200</v>
      </c>
      <c r="D493" s="205" t="s">
        <v>12</v>
      </c>
      <c r="E493" s="205" t="s">
        <v>12</v>
      </c>
      <c r="F493" s="207">
        <v>3380000</v>
      </c>
    </row>
    <row r="494" spans="1:6" ht="31.5">
      <c r="A494" s="204" t="s">
        <v>89</v>
      </c>
      <c r="B494" s="205" t="s">
        <v>365</v>
      </c>
      <c r="C494" s="206">
        <v>240</v>
      </c>
      <c r="D494" s="205" t="s">
        <v>12</v>
      </c>
      <c r="E494" s="205" t="s">
        <v>12</v>
      </c>
      <c r="F494" s="207">
        <v>3380000</v>
      </c>
    </row>
    <row r="495" spans="1:6" ht="15.75">
      <c r="A495" s="204" t="s">
        <v>47</v>
      </c>
      <c r="B495" s="205" t="s">
        <v>365</v>
      </c>
      <c r="C495" s="206">
        <v>240</v>
      </c>
      <c r="D495" s="205" t="s">
        <v>48</v>
      </c>
      <c r="E495" s="205" t="s">
        <v>15</v>
      </c>
      <c r="F495" s="207">
        <v>3380000</v>
      </c>
    </row>
    <row r="496" spans="1:6" ht="15.75">
      <c r="A496" s="204" t="s">
        <v>50</v>
      </c>
      <c r="B496" s="205" t="s">
        <v>365</v>
      </c>
      <c r="C496" s="206">
        <v>240</v>
      </c>
      <c r="D496" s="205" t="s">
        <v>48</v>
      </c>
      <c r="E496" s="205" t="s">
        <v>44</v>
      </c>
      <c r="F496" s="207">
        <v>3380000</v>
      </c>
    </row>
    <row r="497" spans="1:6" ht="31.5">
      <c r="A497" s="200" t="s">
        <v>366</v>
      </c>
      <c r="B497" s="201" t="s">
        <v>367</v>
      </c>
      <c r="C497" s="202"/>
      <c r="D497" s="201" t="s">
        <v>12</v>
      </c>
      <c r="E497" s="201" t="s">
        <v>12</v>
      </c>
      <c r="F497" s="203">
        <v>1824537</v>
      </c>
    </row>
    <row r="498" spans="1:6" ht="15.75">
      <c r="A498" s="204" t="s">
        <v>87</v>
      </c>
      <c r="B498" s="205" t="s">
        <v>367</v>
      </c>
      <c r="C498" s="206">
        <v>200</v>
      </c>
      <c r="D498" s="205" t="s">
        <v>12</v>
      </c>
      <c r="E498" s="205" t="s">
        <v>12</v>
      </c>
      <c r="F498" s="207">
        <v>1036545</v>
      </c>
    </row>
    <row r="499" spans="1:6" ht="31.5">
      <c r="A499" s="204" t="s">
        <v>89</v>
      </c>
      <c r="B499" s="205" t="s">
        <v>367</v>
      </c>
      <c r="C499" s="206">
        <v>240</v>
      </c>
      <c r="D499" s="205" t="s">
        <v>12</v>
      </c>
      <c r="E499" s="205" t="s">
        <v>12</v>
      </c>
      <c r="F499" s="207">
        <v>1036545</v>
      </c>
    </row>
    <row r="500" spans="1:6" ht="15.75">
      <c r="A500" s="204" t="s">
        <v>47</v>
      </c>
      <c r="B500" s="205" t="s">
        <v>367</v>
      </c>
      <c r="C500" s="206">
        <v>240</v>
      </c>
      <c r="D500" s="205" t="s">
        <v>48</v>
      </c>
      <c r="E500" s="205" t="s">
        <v>15</v>
      </c>
      <c r="F500" s="207">
        <v>1036545</v>
      </c>
    </row>
    <row r="501" spans="1:6" ht="15.75">
      <c r="A501" s="204" t="s">
        <v>50</v>
      </c>
      <c r="B501" s="205" t="s">
        <v>367</v>
      </c>
      <c r="C501" s="206">
        <v>240</v>
      </c>
      <c r="D501" s="205" t="s">
        <v>48</v>
      </c>
      <c r="E501" s="205" t="s">
        <v>44</v>
      </c>
      <c r="F501" s="207">
        <v>1036545</v>
      </c>
    </row>
    <row r="502" spans="1:6" ht="31.5">
      <c r="A502" s="204" t="s">
        <v>123</v>
      </c>
      <c r="B502" s="205" t="s">
        <v>367</v>
      </c>
      <c r="C502" s="206">
        <v>600</v>
      </c>
      <c r="D502" s="205" t="s">
        <v>12</v>
      </c>
      <c r="E502" s="205" t="s">
        <v>12</v>
      </c>
      <c r="F502" s="207">
        <v>787992</v>
      </c>
    </row>
    <row r="503" spans="1:6" ht="15.75">
      <c r="A503" s="204" t="s">
        <v>297</v>
      </c>
      <c r="B503" s="205" t="s">
        <v>367</v>
      </c>
      <c r="C503" s="206">
        <v>610</v>
      </c>
      <c r="D503" s="205" t="s">
        <v>12</v>
      </c>
      <c r="E503" s="205" t="s">
        <v>12</v>
      </c>
      <c r="F503" s="207">
        <v>787992</v>
      </c>
    </row>
    <row r="504" spans="1:6" ht="15.75">
      <c r="A504" s="204" t="s">
        <v>47</v>
      </c>
      <c r="B504" s="205" t="s">
        <v>367</v>
      </c>
      <c r="C504" s="206">
        <v>610</v>
      </c>
      <c r="D504" s="205" t="s">
        <v>48</v>
      </c>
      <c r="E504" s="205" t="s">
        <v>15</v>
      </c>
      <c r="F504" s="207">
        <v>787992</v>
      </c>
    </row>
    <row r="505" spans="1:6" ht="15.75">
      <c r="A505" s="204" t="s">
        <v>50</v>
      </c>
      <c r="B505" s="205" t="s">
        <v>367</v>
      </c>
      <c r="C505" s="206">
        <v>610</v>
      </c>
      <c r="D505" s="205" t="s">
        <v>48</v>
      </c>
      <c r="E505" s="205" t="s">
        <v>44</v>
      </c>
      <c r="F505" s="207">
        <v>787992</v>
      </c>
    </row>
    <row r="506" spans="1:6" ht="15.75">
      <c r="A506" s="200" t="s">
        <v>542</v>
      </c>
      <c r="B506" s="201" t="s">
        <v>543</v>
      </c>
      <c r="C506" s="202"/>
      <c r="D506" s="201" t="s">
        <v>12</v>
      </c>
      <c r="E506" s="201" t="s">
        <v>12</v>
      </c>
      <c r="F506" s="203">
        <v>450000</v>
      </c>
    </row>
    <row r="507" spans="1:6" ht="31.5">
      <c r="A507" s="200" t="s">
        <v>368</v>
      </c>
      <c r="B507" s="201" t="s">
        <v>369</v>
      </c>
      <c r="C507" s="202"/>
      <c r="D507" s="201" t="s">
        <v>12</v>
      </c>
      <c r="E507" s="201" t="s">
        <v>12</v>
      </c>
      <c r="F507" s="203">
        <v>450000</v>
      </c>
    </row>
    <row r="508" spans="1:6" ht="15.75">
      <c r="A508" s="204" t="s">
        <v>87</v>
      </c>
      <c r="B508" s="205" t="s">
        <v>369</v>
      </c>
      <c r="C508" s="206">
        <v>200</v>
      </c>
      <c r="D508" s="205" t="s">
        <v>12</v>
      </c>
      <c r="E508" s="205" t="s">
        <v>12</v>
      </c>
      <c r="F508" s="207">
        <v>242800</v>
      </c>
    </row>
    <row r="509" spans="1:6" ht="31.5">
      <c r="A509" s="204" t="s">
        <v>89</v>
      </c>
      <c r="B509" s="205" t="s">
        <v>369</v>
      </c>
      <c r="C509" s="206">
        <v>240</v>
      </c>
      <c r="D509" s="205" t="s">
        <v>12</v>
      </c>
      <c r="E509" s="205" t="s">
        <v>12</v>
      </c>
      <c r="F509" s="207">
        <v>242800</v>
      </c>
    </row>
    <row r="510" spans="1:6" ht="15.75">
      <c r="A510" s="204" t="s">
        <v>47</v>
      </c>
      <c r="B510" s="205" t="s">
        <v>369</v>
      </c>
      <c r="C510" s="206">
        <v>240</v>
      </c>
      <c r="D510" s="205" t="s">
        <v>48</v>
      </c>
      <c r="E510" s="205" t="s">
        <v>15</v>
      </c>
      <c r="F510" s="207">
        <v>242800</v>
      </c>
    </row>
    <row r="511" spans="1:6" ht="15.75">
      <c r="A511" s="204" t="s">
        <v>50</v>
      </c>
      <c r="B511" s="205" t="s">
        <v>369</v>
      </c>
      <c r="C511" s="206">
        <v>240</v>
      </c>
      <c r="D511" s="205" t="s">
        <v>48</v>
      </c>
      <c r="E511" s="205" t="s">
        <v>44</v>
      </c>
      <c r="F511" s="207">
        <v>242800</v>
      </c>
    </row>
    <row r="512" spans="1:6" ht="31.5">
      <c r="A512" s="204" t="s">
        <v>123</v>
      </c>
      <c r="B512" s="205" t="s">
        <v>369</v>
      </c>
      <c r="C512" s="206">
        <v>600</v>
      </c>
      <c r="D512" s="205" t="s">
        <v>12</v>
      </c>
      <c r="E512" s="205" t="s">
        <v>12</v>
      </c>
      <c r="F512" s="207">
        <v>207200</v>
      </c>
    </row>
    <row r="513" spans="1:6" ht="15.75">
      <c r="A513" s="204" t="s">
        <v>297</v>
      </c>
      <c r="B513" s="205" t="s">
        <v>369</v>
      </c>
      <c r="C513" s="206">
        <v>610</v>
      </c>
      <c r="D513" s="205" t="s">
        <v>12</v>
      </c>
      <c r="E513" s="205" t="s">
        <v>12</v>
      </c>
      <c r="F513" s="207">
        <v>207200</v>
      </c>
    </row>
    <row r="514" spans="1:6" ht="15.75">
      <c r="A514" s="204" t="s">
        <v>47</v>
      </c>
      <c r="B514" s="205" t="s">
        <v>369</v>
      </c>
      <c r="C514" s="206">
        <v>610</v>
      </c>
      <c r="D514" s="205" t="s">
        <v>48</v>
      </c>
      <c r="E514" s="205" t="s">
        <v>15</v>
      </c>
      <c r="F514" s="207">
        <v>207200</v>
      </c>
    </row>
    <row r="515" spans="1:6" ht="15.75">
      <c r="A515" s="204" t="s">
        <v>50</v>
      </c>
      <c r="B515" s="205" t="s">
        <v>369</v>
      </c>
      <c r="C515" s="206">
        <v>610</v>
      </c>
      <c r="D515" s="205" t="s">
        <v>48</v>
      </c>
      <c r="E515" s="205" t="s">
        <v>44</v>
      </c>
      <c r="F515" s="207">
        <v>207200</v>
      </c>
    </row>
    <row r="516" spans="1:6" ht="31.5">
      <c r="A516" s="200" t="s">
        <v>537</v>
      </c>
      <c r="B516" s="201" t="s">
        <v>544</v>
      </c>
      <c r="C516" s="202"/>
      <c r="D516" s="201" t="s">
        <v>12</v>
      </c>
      <c r="E516" s="201" t="s">
        <v>12</v>
      </c>
      <c r="F516" s="203">
        <v>104218000</v>
      </c>
    </row>
    <row r="517" spans="1:6" ht="31.5">
      <c r="A517" s="200" t="s">
        <v>229</v>
      </c>
      <c r="B517" s="201" t="s">
        <v>230</v>
      </c>
      <c r="C517" s="202"/>
      <c r="D517" s="201" t="s">
        <v>12</v>
      </c>
      <c r="E517" s="201" t="s">
        <v>12</v>
      </c>
      <c r="F517" s="203">
        <v>49495000</v>
      </c>
    </row>
    <row r="518" spans="1:6" ht="15.75">
      <c r="A518" s="204" t="s">
        <v>189</v>
      </c>
      <c r="B518" s="205" t="s">
        <v>230</v>
      </c>
      <c r="C518" s="206">
        <v>400</v>
      </c>
      <c r="D518" s="205" t="s">
        <v>12</v>
      </c>
      <c r="E518" s="205" t="s">
        <v>12</v>
      </c>
      <c r="F518" s="207">
        <v>49495000</v>
      </c>
    </row>
    <row r="519" spans="1:6" ht="15.75">
      <c r="A519" s="204" t="s">
        <v>191</v>
      </c>
      <c r="B519" s="205" t="s">
        <v>230</v>
      </c>
      <c r="C519" s="206">
        <v>410</v>
      </c>
      <c r="D519" s="205" t="s">
        <v>12</v>
      </c>
      <c r="E519" s="205" t="s">
        <v>12</v>
      </c>
      <c r="F519" s="207">
        <v>49495000</v>
      </c>
    </row>
    <row r="520" spans="1:6" ht="15.75">
      <c r="A520" s="204" t="s">
        <v>47</v>
      </c>
      <c r="B520" s="205" t="s">
        <v>230</v>
      </c>
      <c r="C520" s="206">
        <v>410</v>
      </c>
      <c r="D520" s="205" t="s">
        <v>48</v>
      </c>
      <c r="E520" s="205" t="s">
        <v>15</v>
      </c>
      <c r="F520" s="207">
        <v>49495000</v>
      </c>
    </row>
    <row r="521" spans="1:6" ht="15.75">
      <c r="A521" s="204" t="s">
        <v>50</v>
      </c>
      <c r="B521" s="205" t="s">
        <v>230</v>
      </c>
      <c r="C521" s="206">
        <v>410</v>
      </c>
      <c r="D521" s="205" t="s">
        <v>48</v>
      </c>
      <c r="E521" s="205" t="s">
        <v>44</v>
      </c>
      <c r="F521" s="207">
        <v>49495000</v>
      </c>
    </row>
    <row r="522" spans="1:6" ht="31.5">
      <c r="A522" s="200" t="s">
        <v>231</v>
      </c>
      <c r="B522" s="201" t="s">
        <v>232</v>
      </c>
      <c r="C522" s="202"/>
      <c r="D522" s="201" t="s">
        <v>12</v>
      </c>
      <c r="E522" s="201" t="s">
        <v>12</v>
      </c>
      <c r="F522" s="203">
        <v>52863000</v>
      </c>
    </row>
    <row r="523" spans="1:6" ht="15.75">
      <c r="A523" s="204" t="s">
        <v>189</v>
      </c>
      <c r="B523" s="205" t="s">
        <v>232</v>
      </c>
      <c r="C523" s="206">
        <v>400</v>
      </c>
      <c r="D523" s="205" t="s">
        <v>12</v>
      </c>
      <c r="E523" s="205" t="s">
        <v>12</v>
      </c>
      <c r="F523" s="207">
        <v>52863000</v>
      </c>
    </row>
    <row r="524" spans="1:6" ht="15.75">
      <c r="A524" s="204" t="s">
        <v>191</v>
      </c>
      <c r="B524" s="205" t="s">
        <v>232</v>
      </c>
      <c r="C524" s="206">
        <v>410</v>
      </c>
      <c r="D524" s="205" t="s">
        <v>12</v>
      </c>
      <c r="E524" s="205" t="s">
        <v>12</v>
      </c>
      <c r="F524" s="207">
        <v>52863000</v>
      </c>
    </row>
    <row r="525" spans="1:6" ht="15.75">
      <c r="A525" s="204" t="s">
        <v>47</v>
      </c>
      <c r="B525" s="205" t="s">
        <v>232</v>
      </c>
      <c r="C525" s="206">
        <v>410</v>
      </c>
      <c r="D525" s="205" t="s">
        <v>48</v>
      </c>
      <c r="E525" s="205" t="s">
        <v>15</v>
      </c>
      <c r="F525" s="207">
        <v>52863000</v>
      </c>
    </row>
    <row r="526" spans="1:6" ht="15.75">
      <c r="A526" s="204" t="s">
        <v>50</v>
      </c>
      <c r="B526" s="205" t="s">
        <v>232</v>
      </c>
      <c r="C526" s="206">
        <v>410</v>
      </c>
      <c r="D526" s="205" t="s">
        <v>48</v>
      </c>
      <c r="E526" s="205" t="s">
        <v>44</v>
      </c>
      <c r="F526" s="207">
        <v>52863000</v>
      </c>
    </row>
    <row r="527" spans="1:6" ht="31.5">
      <c r="A527" s="200" t="s">
        <v>233</v>
      </c>
      <c r="B527" s="201" t="s">
        <v>234</v>
      </c>
      <c r="C527" s="202"/>
      <c r="D527" s="201" t="s">
        <v>12</v>
      </c>
      <c r="E527" s="201" t="s">
        <v>12</v>
      </c>
      <c r="F527" s="203">
        <v>1860000</v>
      </c>
    </row>
    <row r="528" spans="1:6" ht="15.75">
      <c r="A528" s="204" t="s">
        <v>189</v>
      </c>
      <c r="B528" s="205" t="s">
        <v>234</v>
      </c>
      <c r="C528" s="206">
        <v>400</v>
      </c>
      <c r="D528" s="205" t="s">
        <v>12</v>
      </c>
      <c r="E528" s="205" t="s">
        <v>12</v>
      </c>
      <c r="F528" s="207">
        <v>1860000</v>
      </c>
    </row>
    <row r="529" spans="1:6" ht="15.75">
      <c r="A529" s="204" t="s">
        <v>191</v>
      </c>
      <c r="B529" s="205" t="s">
        <v>234</v>
      </c>
      <c r="C529" s="206">
        <v>410</v>
      </c>
      <c r="D529" s="205" t="s">
        <v>12</v>
      </c>
      <c r="E529" s="205" t="s">
        <v>12</v>
      </c>
      <c r="F529" s="207">
        <v>1860000</v>
      </c>
    </row>
    <row r="530" spans="1:6" ht="15.75">
      <c r="A530" s="204" t="s">
        <v>47</v>
      </c>
      <c r="B530" s="205" t="s">
        <v>234</v>
      </c>
      <c r="C530" s="206">
        <v>410</v>
      </c>
      <c r="D530" s="205" t="s">
        <v>48</v>
      </c>
      <c r="E530" s="205" t="s">
        <v>15</v>
      </c>
      <c r="F530" s="207">
        <v>1860000</v>
      </c>
    </row>
    <row r="531" spans="1:6" ht="15.75">
      <c r="A531" s="204" t="s">
        <v>50</v>
      </c>
      <c r="B531" s="205" t="s">
        <v>234</v>
      </c>
      <c r="C531" s="206">
        <v>410</v>
      </c>
      <c r="D531" s="205" t="s">
        <v>48</v>
      </c>
      <c r="E531" s="205" t="s">
        <v>44</v>
      </c>
      <c r="F531" s="207">
        <v>1860000</v>
      </c>
    </row>
    <row r="532" spans="1:6" ht="31.5">
      <c r="A532" s="200" t="s">
        <v>545</v>
      </c>
      <c r="B532" s="201" t="s">
        <v>546</v>
      </c>
      <c r="C532" s="202"/>
      <c r="D532" s="201" t="s">
        <v>12</v>
      </c>
      <c r="E532" s="201" t="s">
        <v>12</v>
      </c>
      <c r="F532" s="203">
        <v>93719224.049999997</v>
      </c>
    </row>
    <row r="533" spans="1:6" ht="15.75">
      <c r="A533" s="200" t="s">
        <v>547</v>
      </c>
      <c r="B533" s="201" t="s">
        <v>548</v>
      </c>
      <c r="C533" s="202"/>
      <c r="D533" s="201" t="s">
        <v>12</v>
      </c>
      <c r="E533" s="201" t="s">
        <v>12</v>
      </c>
      <c r="F533" s="203">
        <v>23635171.5</v>
      </c>
    </row>
    <row r="534" spans="1:6" ht="31.5">
      <c r="A534" s="200" t="s">
        <v>549</v>
      </c>
      <c r="B534" s="201" t="s">
        <v>550</v>
      </c>
      <c r="C534" s="202"/>
      <c r="D534" s="201" t="s">
        <v>12</v>
      </c>
      <c r="E534" s="201" t="s">
        <v>12</v>
      </c>
      <c r="F534" s="203">
        <v>3492532</v>
      </c>
    </row>
    <row r="535" spans="1:6" ht="63">
      <c r="A535" s="200" t="s">
        <v>279</v>
      </c>
      <c r="B535" s="201" t="s">
        <v>280</v>
      </c>
      <c r="C535" s="202"/>
      <c r="D535" s="201" t="s">
        <v>12</v>
      </c>
      <c r="E535" s="201" t="s">
        <v>12</v>
      </c>
      <c r="F535" s="203">
        <v>2543132</v>
      </c>
    </row>
    <row r="536" spans="1:6" ht="15.75">
      <c r="A536" s="204" t="s">
        <v>157</v>
      </c>
      <c r="B536" s="205" t="s">
        <v>280</v>
      </c>
      <c r="C536" s="206">
        <v>300</v>
      </c>
      <c r="D536" s="205" t="s">
        <v>12</v>
      </c>
      <c r="E536" s="205" t="s">
        <v>12</v>
      </c>
      <c r="F536" s="207">
        <v>2543132</v>
      </c>
    </row>
    <row r="537" spans="1:6" ht="15.75">
      <c r="A537" s="204" t="s">
        <v>281</v>
      </c>
      <c r="B537" s="205" t="s">
        <v>280</v>
      </c>
      <c r="C537" s="206">
        <v>310</v>
      </c>
      <c r="D537" s="205" t="s">
        <v>12</v>
      </c>
      <c r="E537" s="205" t="s">
        <v>12</v>
      </c>
      <c r="F537" s="207">
        <v>2543132</v>
      </c>
    </row>
    <row r="538" spans="1:6" ht="15.75">
      <c r="A538" s="204" t="s">
        <v>56</v>
      </c>
      <c r="B538" s="205" t="s">
        <v>280</v>
      </c>
      <c r="C538" s="206">
        <v>310</v>
      </c>
      <c r="D538" s="205" t="s">
        <v>38</v>
      </c>
      <c r="E538" s="205" t="s">
        <v>15</v>
      </c>
      <c r="F538" s="207">
        <v>2543132</v>
      </c>
    </row>
    <row r="539" spans="1:6" ht="15.75">
      <c r="A539" s="204" t="s">
        <v>59</v>
      </c>
      <c r="B539" s="205" t="s">
        <v>280</v>
      </c>
      <c r="C539" s="206">
        <v>310</v>
      </c>
      <c r="D539" s="205" t="s">
        <v>38</v>
      </c>
      <c r="E539" s="205" t="s">
        <v>17</v>
      </c>
      <c r="F539" s="207">
        <v>2543132</v>
      </c>
    </row>
    <row r="540" spans="1:6" ht="31.5">
      <c r="A540" s="200" t="s">
        <v>487</v>
      </c>
      <c r="B540" s="201" t="s">
        <v>488</v>
      </c>
      <c r="C540" s="202"/>
      <c r="D540" s="201" t="s">
        <v>12</v>
      </c>
      <c r="E540" s="201" t="s">
        <v>12</v>
      </c>
      <c r="F540" s="203">
        <v>949400</v>
      </c>
    </row>
    <row r="541" spans="1:6" ht="15.75">
      <c r="A541" s="204" t="s">
        <v>157</v>
      </c>
      <c r="B541" s="205" t="s">
        <v>488</v>
      </c>
      <c r="C541" s="206">
        <v>300</v>
      </c>
      <c r="D541" s="205" t="s">
        <v>12</v>
      </c>
      <c r="E541" s="205" t="s">
        <v>12</v>
      </c>
      <c r="F541" s="207">
        <v>949400</v>
      </c>
    </row>
    <row r="542" spans="1:6" ht="15.75">
      <c r="A542" s="204" t="s">
        <v>281</v>
      </c>
      <c r="B542" s="205" t="s">
        <v>488</v>
      </c>
      <c r="C542" s="206">
        <v>310</v>
      </c>
      <c r="D542" s="205" t="s">
        <v>12</v>
      </c>
      <c r="E542" s="205" t="s">
        <v>12</v>
      </c>
      <c r="F542" s="207">
        <v>949400</v>
      </c>
    </row>
    <row r="543" spans="1:6" ht="15.75">
      <c r="A543" s="204" t="s">
        <v>56</v>
      </c>
      <c r="B543" s="205" t="s">
        <v>488</v>
      </c>
      <c r="C543" s="206">
        <v>310</v>
      </c>
      <c r="D543" s="205" t="s">
        <v>38</v>
      </c>
      <c r="E543" s="205" t="s">
        <v>15</v>
      </c>
      <c r="F543" s="207">
        <v>949400</v>
      </c>
    </row>
    <row r="544" spans="1:6" ht="15.75">
      <c r="A544" s="204" t="s">
        <v>59</v>
      </c>
      <c r="B544" s="205" t="s">
        <v>488</v>
      </c>
      <c r="C544" s="206">
        <v>310</v>
      </c>
      <c r="D544" s="205" t="s">
        <v>38</v>
      </c>
      <c r="E544" s="205" t="s">
        <v>17</v>
      </c>
      <c r="F544" s="207">
        <v>949400</v>
      </c>
    </row>
    <row r="545" spans="1:6" ht="31.5">
      <c r="A545" s="200" t="s">
        <v>551</v>
      </c>
      <c r="B545" s="201" t="s">
        <v>552</v>
      </c>
      <c r="C545" s="202"/>
      <c r="D545" s="201" t="s">
        <v>12</v>
      </c>
      <c r="E545" s="201" t="s">
        <v>12</v>
      </c>
      <c r="F545" s="203">
        <v>20142639.5</v>
      </c>
    </row>
    <row r="546" spans="1:6" ht="47.25">
      <c r="A546" s="200" t="s">
        <v>483</v>
      </c>
      <c r="B546" s="201" t="s">
        <v>484</v>
      </c>
      <c r="C546" s="202"/>
      <c r="D546" s="201" t="s">
        <v>12</v>
      </c>
      <c r="E546" s="201" t="s">
        <v>12</v>
      </c>
      <c r="F546" s="203">
        <v>13326000</v>
      </c>
    </row>
    <row r="547" spans="1:6" ht="15.75">
      <c r="A547" s="204" t="s">
        <v>157</v>
      </c>
      <c r="B547" s="205" t="s">
        <v>484</v>
      </c>
      <c r="C547" s="206">
        <v>300</v>
      </c>
      <c r="D547" s="205" t="s">
        <v>12</v>
      </c>
      <c r="E547" s="205" t="s">
        <v>12</v>
      </c>
      <c r="F547" s="207">
        <v>13326000</v>
      </c>
    </row>
    <row r="548" spans="1:6" ht="15.75">
      <c r="A548" s="204" t="s">
        <v>183</v>
      </c>
      <c r="B548" s="205" t="s">
        <v>484</v>
      </c>
      <c r="C548" s="206">
        <v>320</v>
      </c>
      <c r="D548" s="205" t="s">
        <v>12</v>
      </c>
      <c r="E548" s="205" t="s">
        <v>12</v>
      </c>
      <c r="F548" s="207">
        <v>13326000</v>
      </c>
    </row>
    <row r="549" spans="1:6" ht="15.75">
      <c r="A549" s="204" t="s">
        <v>56</v>
      </c>
      <c r="B549" s="205" t="s">
        <v>484</v>
      </c>
      <c r="C549" s="206">
        <v>320</v>
      </c>
      <c r="D549" s="205" t="s">
        <v>38</v>
      </c>
      <c r="E549" s="205" t="s">
        <v>15</v>
      </c>
      <c r="F549" s="207">
        <v>13326000</v>
      </c>
    </row>
    <row r="550" spans="1:6" ht="15.75">
      <c r="A550" s="204" t="s">
        <v>57</v>
      </c>
      <c r="B550" s="205" t="s">
        <v>484</v>
      </c>
      <c r="C550" s="206">
        <v>320</v>
      </c>
      <c r="D550" s="205" t="s">
        <v>38</v>
      </c>
      <c r="E550" s="205" t="s">
        <v>14</v>
      </c>
      <c r="F550" s="207">
        <v>13326000</v>
      </c>
    </row>
    <row r="551" spans="1:6" ht="31.5">
      <c r="A551" s="200" t="s">
        <v>283</v>
      </c>
      <c r="B551" s="201" t="s">
        <v>284</v>
      </c>
      <c r="C551" s="202"/>
      <c r="D551" s="201" t="s">
        <v>12</v>
      </c>
      <c r="E551" s="201" t="s">
        <v>12</v>
      </c>
      <c r="F551" s="203">
        <v>1292000</v>
      </c>
    </row>
    <row r="552" spans="1:6" ht="15.75">
      <c r="A552" s="204" t="s">
        <v>157</v>
      </c>
      <c r="B552" s="205" t="s">
        <v>284</v>
      </c>
      <c r="C552" s="206">
        <v>300</v>
      </c>
      <c r="D552" s="205" t="s">
        <v>12</v>
      </c>
      <c r="E552" s="205" t="s">
        <v>12</v>
      </c>
      <c r="F552" s="207">
        <v>1292000</v>
      </c>
    </row>
    <row r="553" spans="1:6" ht="15.75">
      <c r="A553" s="204" t="s">
        <v>281</v>
      </c>
      <c r="B553" s="205" t="s">
        <v>284</v>
      </c>
      <c r="C553" s="206">
        <v>310</v>
      </c>
      <c r="D553" s="205" t="s">
        <v>12</v>
      </c>
      <c r="E553" s="205" t="s">
        <v>12</v>
      </c>
      <c r="F553" s="207">
        <v>1292000</v>
      </c>
    </row>
    <row r="554" spans="1:6" ht="15.75">
      <c r="A554" s="204" t="s">
        <v>56</v>
      </c>
      <c r="B554" s="205" t="s">
        <v>284</v>
      </c>
      <c r="C554" s="206">
        <v>310</v>
      </c>
      <c r="D554" s="205" t="s">
        <v>38</v>
      </c>
      <c r="E554" s="205" t="s">
        <v>15</v>
      </c>
      <c r="F554" s="207">
        <v>1292000</v>
      </c>
    </row>
    <row r="555" spans="1:6" ht="15.75">
      <c r="A555" s="204" t="s">
        <v>59</v>
      </c>
      <c r="B555" s="205" t="s">
        <v>284</v>
      </c>
      <c r="C555" s="206">
        <v>310</v>
      </c>
      <c r="D555" s="205" t="s">
        <v>38</v>
      </c>
      <c r="E555" s="205" t="s">
        <v>17</v>
      </c>
      <c r="F555" s="207">
        <v>1292000</v>
      </c>
    </row>
    <row r="556" spans="1:6" ht="78.75">
      <c r="A556" s="208" t="s">
        <v>489</v>
      </c>
      <c r="B556" s="201" t="s">
        <v>490</v>
      </c>
      <c r="C556" s="202"/>
      <c r="D556" s="201" t="s">
        <v>12</v>
      </c>
      <c r="E556" s="201" t="s">
        <v>12</v>
      </c>
      <c r="F556" s="203">
        <v>5117918.5</v>
      </c>
    </row>
    <row r="557" spans="1:6" ht="15.75">
      <c r="A557" s="204" t="s">
        <v>101</v>
      </c>
      <c r="B557" s="205" t="s">
        <v>490</v>
      </c>
      <c r="C557" s="206">
        <v>800</v>
      </c>
      <c r="D557" s="205" t="s">
        <v>12</v>
      </c>
      <c r="E557" s="205" t="s">
        <v>12</v>
      </c>
      <c r="F557" s="207">
        <v>5117918.5</v>
      </c>
    </row>
    <row r="558" spans="1:6" ht="31.5">
      <c r="A558" s="204" t="s">
        <v>177</v>
      </c>
      <c r="B558" s="205" t="s">
        <v>490</v>
      </c>
      <c r="C558" s="206">
        <v>810</v>
      </c>
      <c r="D558" s="205" t="s">
        <v>12</v>
      </c>
      <c r="E558" s="205" t="s">
        <v>12</v>
      </c>
      <c r="F558" s="207">
        <v>5117918.5</v>
      </c>
    </row>
    <row r="559" spans="1:6" ht="15.75">
      <c r="A559" s="204" t="s">
        <v>56</v>
      </c>
      <c r="B559" s="205" t="s">
        <v>490</v>
      </c>
      <c r="C559" s="206">
        <v>810</v>
      </c>
      <c r="D559" s="205" t="s">
        <v>38</v>
      </c>
      <c r="E559" s="205" t="s">
        <v>15</v>
      </c>
      <c r="F559" s="207">
        <v>5117918.5</v>
      </c>
    </row>
    <row r="560" spans="1:6" ht="15.75">
      <c r="A560" s="204" t="s">
        <v>59</v>
      </c>
      <c r="B560" s="205" t="s">
        <v>490</v>
      </c>
      <c r="C560" s="206">
        <v>810</v>
      </c>
      <c r="D560" s="205" t="s">
        <v>38</v>
      </c>
      <c r="E560" s="205" t="s">
        <v>17</v>
      </c>
      <c r="F560" s="207">
        <v>5117918.5</v>
      </c>
    </row>
    <row r="561" spans="1:6" ht="63">
      <c r="A561" s="200" t="s">
        <v>491</v>
      </c>
      <c r="B561" s="201" t="s">
        <v>492</v>
      </c>
      <c r="C561" s="202"/>
      <c r="D561" s="201" t="s">
        <v>12</v>
      </c>
      <c r="E561" s="201" t="s">
        <v>12</v>
      </c>
      <c r="F561" s="203">
        <v>84356</v>
      </c>
    </row>
    <row r="562" spans="1:6" ht="15.75">
      <c r="A562" s="204" t="s">
        <v>101</v>
      </c>
      <c r="B562" s="205" t="s">
        <v>492</v>
      </c>
      <c r="C562" s="206">
        <v>800</v>
      </c>
      <c r="D562" s="205" t="s">
        <v>12</v>
      </c>
      <c r="E562" s="205" t="s">
        <v>12</v>
      </c>
      <c r="F562" s="207">
        <v>84356</v>
      </c>
    </row>
    <row r="563" spans="1:6" ht="31.5">
      <c r="A563" s="204" t="s">
        <v>177</v>
      </c>
      <c r="B563" s="205" t="s">
        <v>492</v>
      </c>
      <c r="C563" s="206">
        <v>810</v>
      </c>
      <c r="D563" s="205" t="s">
        <v>12</v>
      </c>
      <c r="E563" s="205" t="s">
        <v>12</v>
      </c>
      <c r="F563" s="207">
        <v>84356</v>
      </c>
    </row>
    <row r="564" spans="1:6" ht="15.75">
      <c r="A564" s="204" t="s">
        <v>56</v>
      </c>
      <c r="B564" s="205" t="s">
        <v>492</v>
      </c>
      <c r="C564" s="206">
        <v>810</v>
      </c>
      <c r="D564" s="205" t="s">
        <v>38</v>
      </c>
      <c r="E564" s="205" t="s">
        <v>15</v>
      </c>
      <c r="F564" s="207">
        <v>84356</v>
      </c>
    </row>
    <row r="565" spans="1:6" ht="15.75">
      <c r="A565" s="204" t="s">
        <v>59</v>
      </c>
      <c r="B565" s="205" t="s">
        <v>492</v>
      </c>
      <c r="C565" s="206">
        <v>810</v>
      </c>
      <c r="D565" s="205" t="s">
        <v>38</v>
      </c>
      <c r="E565" s="205" t="s">
        <v>17</v>
      </c>
      <c r="F565" s="207">
        <v>84356</v>
      </c>
    </row>
    <row r="566" spans="1:6" ht="63">
      <c r="A566" s="200" t="s">
        <v>493</v>
      </c>
      <c r="B566" s="201" t="s">
        <v>494</v>
      </c>
      <c r="C566" s="202"/>
      <c r="D566" s="201" t="s">
        <v>12</v>
      </c>
      <c r="E566" s="201" t="s">
        <v>12</v>
      </c>
      <c r="F566" s="203">
        <v>322365</v>
      </c>
    </row>
    <row r="567" spans="1:6" ht="15.75">
      <c r="A567" s="204" t="s">
        <v>101</v>
      </c>
      <c r="B567" s="205" t="s">
        <v>494</v>
      </c>
      <c r="C567" s="206">
        <v>800</v>
      </c>
      <c r="D567" s="205" t="s">
        <v>12</v>
      </c>
      <c r="E567" s="205" t="s">
        <v>12</v>
      </c>
      <c r="F567" s="207">
        <v>322365</v>
      </c>
    </row>
    <row r="568" spans="1:6" ht="31.5">
      <c r="A568" s="204" t="s">
        <v>177</v>
      </c>
      <c r="B568" s="205" t="s">
        <v>494</v>
      </c>
      <c r="C568" s="206">
        <v>810</v>
      </c>
      <c r="D568" s="205" t="s">
        <v>12</v>
      </c>
      <c r="E568" s="205" t="s">
        <v>12</v>
      </c>
      <c r="F568" s="207">
        <v>322365</v>
      </c>
    </row>
    <row r="569" spans="1:6" ht="15.75">
      <c r="A569" s="204" t="s">
        <v>56</v>
      </c>
      <c r="B569" s="205" t="s">
        <v>494</v>
      </c>
      <c r="C569" s="206">
        <v>810</v>
      </c>
      <c r="D569" s="205" t="s">
        <v>38</v>
      </c>
      <c r="E569" s="205" t="s">
        <v>15</v>
      </c>
      <c r="F569" s="207">
        <v>322365</v>
      </c>
    </row>
    <row r="570" spans="1:6" ht="15.75">
      <c r="A570" s="204" t="s">
        <v>59</v>
      </c>
      <c r="B570" s="205" t="s">
        <v>494</v>
      </c>
      <c r="C570" s="206">
        <v>810</v>
      </c>
      <c r="D570" s="205" t="s">
        <v>38</v>
      </c>
      <c r="E570" s="205" t="s">
        <v>17</v>
      </c>
      <c r="F570" s="207">
        <v>322365</v>
      </c>
    </row>
    <row r="571" spans="1:6" ht="15.75">
      <c r="A571" s="200" t="s">
        <v>553</v>
      </c>
      <c r="B571" s="201" t="s">
        <v>554</v>
      </c>
      <c r="C571" s="202"/>
      <c r="D571" s="201" t="s">
        <v>12</v>
      </c>
      <c r="E571" s="201" t="s">
        <v>12</v>
      </c>
      <c r="F571" s="203">
        <v>26313840</v>
      </c>
    </row>
    <row r="572" spans="1:6" ht="15.75">
      <c r="A572" s="200" t="s">
        <v>520</v>
      </c>
      <c r="B572" s="201" t="s">
        <v>555</v>
      </c>
      <c r="C572" s="202"/>
      <c r="D572" s="201" t="s">
        <v>12</v>
      </c>
      <c r="E572" s="201" t="s">
        <v>12</v>
      </c>
      <c r="F572" s="203">
        <v>26313840</v>
      </c>
    </row>
    <row r="573" spans="1:6" ht="94.5">
      <c r="A573" s="208" t="s">
        <v>475</v>
      </c>
      <c r="B573" s="201" t="s">
        <v>476</v>
      </c>
      <c r="C573" s="202"/>
      <c r="D573" s="201" t="s">
        <v>12</v>
      </c>
      <c r="E573" s="201" t="s">
        <v>12</v>
      </c>
      <c r="F573" s="203">
        <v>300000</v>
      </c>
    </row>
    <row r="574" spans="1:6" ht="31.5">
      <c r="A574" s="204" t="s">
        <v>123</v>
      </c>
      <c r="B574" s="205" t="s">
        <v>476</v>
      </c>
      <c r="C574" s="206">
        <v>600</v>
      </c>
      <c r="D574" s="205" t="s">
        <v>12</v>
      </c>
      <c r="E574" s="205" t="s">
        <v>12</v>
      </c>
      <c r="F574" s="207">
        <v>300000</v>
      </c>
    </row>
    <row r="575" spans="1:6" ht="15.75">
      <c r="A575" s="204" t="s">
        <v>297</v>
      </c>
      <c r="B575" s="205" t="s">
        <v>476</v>
      </c>
      <c r="C575" s="206">
        <v>610</v>
      </c>
      <c r="D575" s="205" t="s">
        <v>12</v>
      </c>
      <c r="E575" s="205" t="s">
        <v>12</v>
      </c>
      <c r="F575" s="207">
        <v>300000</v>
      </c>
    </row>
    <row r="576" spans="1:6" ht="15.75">
      <c r="A576" s="204" t="s">
        <v>13</v>
      </c>
      <c r="B576" s="205" t="s">
        <v>476</v>
      </c>
      <c r="C576" s="206">
        <v>610</v>
      </c>
      <c r="D576" s="205" t="s">
        <v>14</v>
      </c>
      <c r="E576" s="205" t="s">
        <v>15</v>
      </c>
      <c r="F576" s="207">
        <v>300000</v>
      </c>
    </row>
    <row r="577" spans="1:6" ht="15.75">
      <c r="A577" s="204" t="s">
        <v>24</v>
      </c>
      <c r="B577" s="205" t="s">
        <v>476</v>
      </c>
      <c r="C577" s="206">
        <v>610</v>
      </c>
      <c r="D577" s="205" t="s">
        <v>14</v>
      </c>
      <c r="E577" s="205" t="s">
        <v>25</v>
      </c>
      <c r="F577" s="207">
        <v>300000</v>
      </c>
    </row>
    <row r="578" spans="1:6" ht="15.75">
      <c r="A578" s="200" t="s">
        <v>485</v>
      </c>
      <c r="B578" s="201" t="s">
        <v>486</v>
      </c>
      <c r="C578" s="202"/>
      <c r="D578" s="201" t="s">
        <v>12</v>
      </c>
      <c r="E578" s="201" t="s">
        <v>12</v>
      </c>
      <c r="F578" s="203">
        <v>26013840</v>
      </c>
    </row>
    <row r="579" spans="1:6" ht="31.5">
      <c r="A579" s="204" t="s">
        <v>123</v>
      </c>
      <c r="B579" s="205" t="s">
        <v>486</v>
      </c>
      <c r="C579" s="206">
        <v>600</v>
      </c>
      <c r="D579" s="205" t="s">
        <v>12</v>
      </c>
      <c r="E579" s="205" t="s">
        <v>12</v>
      </c>
      <c r="F579" s="207">
        <v>26013840</v>
      </c>
    </row>
    <row r="580" spans="1:6" ht="15.75">
      <c r="A580" s="204" t="s">
        <v>297</v>
      </c>
      <c r="B580" s="205" t="s">
        <v>486</v>
      </c>
      <c r="C580" s="206">
        <v>610</v>
      </c>
      <c r="D580" s="205" t="s">
        <v>12</v>
      </c>
      <c r="E580" s="205" t="s">
        <v>12</v>
      </c>
      <c r="F580" s="207">
        <v>26013840</v>
      </c>
    </row>
    <row r="581" spans="1:6" ht="15.75">
      <c r="A581" s="204" t="s">
        <v>56</v>
      </c>
      <c r="B581" s="205" t="s">
        <v>486</v>
      </c>
      <c r="C581" s="206">
        <v>610</v>
      </c>
      <c r="D581" s="205" t="s">
        <v>38</v>
      </c>
      <c r="E581" s="205" t="s">
        <v>15</v>
      </c>
      <c r="F581" s="207">
        <v>26013840</v>
      </c>
    </row>
    <row r="582" spans="1:6" ht="15.75">
      <c r="A582" s="204" t="s">
        <v>58</v>
      </c>
      <c r="B582" s="205" t="s">
        <v>486</v>
      </c>
      <c r="C582" s="206">
        <v>610</v>
      </c>
      <c r="D582" s="205" t="s">
        <v>38</v>
      </c>
      <c r="E582" s="205" t="s">
        <v>44</v>
      </c>
      <c r="F582" s="207">
        <v>26013840</v>
      </c>
    </row>
    <row r="583" spans="1:6" ht="15.75">
      <c r="A583" s="200" t="s">
        <v>556</v>
      </c>
      <c r="B583" s="201" t="s">
        <v>557</v>
      </c>
      <c r="C583" s="202"/>
      <c r="D583" s="201" t="s">
        <v>12</v>
      </c>
      <c r="E583" s="201" t="s">
        <v>12</v>
      </c>
      <c r="F583" s="203">
        <v>1027819</v>
      </c>
    </row>
    <row r="584" spans="1:6" ht="31.5">
      <c r="A584" s="200" t="s">
        <v>558</v>
      </c>
      <c r="B584" s="201" t="s">
        <v>559</v>
      </c>
      <c r="C584" s="202"/>
      <c r="D584" s="201" t="s">
        <v>12</v>
      </c>
      <c r="E584" s="201" t="s">
        <v>12</v>
      </c>
      <c r="F584" s="203">
        <v>1027819</v>
      </c>
    </row>
    <row r="585" spans="1:6" ht="31.5">
      <c r="A585" s="200" t="s">
        <v>479</v>
      </c>
      <c r="B585" s="201" t="s">
        <v>480</v>
      </c>
      <c r="C585" s="202"/>
      <c r="D585" s="201" t="s">
        <v>12</v>
      </c>
      <c r="E585" s="201" t="s">
        <v>12</v>
      </c>
      <c r="F585" s="203">
        <v>487000</v>
      </c>
    </row>
    <row r="586" spans="1:6" ht="15.75">
      <c r="A586" s="204" t="s">
        <v>87</v>
      </c>
      <c r="B586" s="205" t="s">
        <v>480</v>
      </c>
      <c r="C586" s="206">
        <v>200</v>
      </c>
      <c r="D586" s="205" t="s">
        <v>12</v>
      </c>
      <c r="E586" s="205" t="s">
        <v>12</v>
      </c>
      <c r="F586" s="207">
        <v>367000</v>
      </c>
    </row>
    <row r="587" spans="1:6" ht="31.5">
      <c r="A587" s="204" t="s">
        <v>89</v>
      </c>
      <c r="B587" s="205" t="s">
        <v>480</v>
      </c>
      <c r="C587" s="206">
        <v>240</v>
      </c>
      <c r="D587" s="205" t="s">
        <v>12</v>
      </c>
      <c r="E587" s="205" t="s">
        <v>12</v>
      </c>
      <c r="F587" s="207">
        <v>367000</v>
      </c>
    </row>
    <row r="588" spans="1:6" ht="15.75">
      <c r="A588" s="204" t="s">
        <v>47</v>
      </c>
      <c r="B588" s="205" t="s">
        <v>480</v>
      </c>
      <c r="C588" s="206">
        <v>240</v>
      </c>
      <c r="D588" s="205" t="s">
        <v>48</v>
      </c>
      <c r="E588" s="205" t="s">
        <v>15</v>
      </c>
      <c r="F588" s="207">
        <v>367000</v>
      </c>
    </row>
    <row r="589" spans="1:6" ht="15.75">
      <c r="A589" s="204" t="s">
        <v>52</v>
      </c>
      <c r="B589" s="205" t="s">
        <v>480</v>
      </c>
      <c r="C589" s="206">
        <v>240</v>
      </c>
      <c r="D589" s="205" t="s">
        <v>48</v>
      </c>
      <c r="E589" s="205" t="s">
        <v>48</v>
      </c>
      <c r="F589" s="207">
        <v>367000</v>
      </c>
    </row>
    <row r="590" spans="1:6" ht="15.75">
      <c r="A590" s="204" t="s">
        <v>157</v>
      </c>
      <c r="B590" s="205" t="s">
        <v>480</v>
      </c>
      <c r="C590" s="206">
        <v>300</v>
      </c>
      <c r="D590" s="205" t="s">
        <v>12</v>
      </c>
      <c r="E590" s="205" t="s">
        <v>12</v>
      </c>
      <c r="F590" s="207">
        <v>120000</v>
      </c>
    </row>
    <row r="591" spans="1:6" ht="15.75">
      <c r="A591" s="204" t="s">
        <v>183</v>
      </c>
      <c r="B591" s="205" t="s">
        <v>480</v>
      </c>
      <c r="C591" s="206">
        <v>320</v>
      </c>
      <c r="D591" s="205" t="s">
        <v>12</v>
      </c>
      <c r="E591" s="205" t="s">
        <v>12</v>
      </c>
      <c r="F591" s="207">
        <v>120000</v>
      </c>
    </row>
    <row r="592" spans="1:6" ht="15.75">
      <c r="A592" s="204" t="s">
        <v>47</v>
      </c>
      <c r="B592" s="205" t="s">
        <v>480</v>
      </c>
      <c r="C592" s="206">
        <v>320</v>
      </c>
      <c r="D592" s="205" t="s">
        <v>48</v>
      </c>
      <c r="E592" s="205" t="s">
        <v>15</v>
      </c>
      <c r="F592" s="207">
        <v>120000</v>
      </c>
    </row>
    <row r="593" spans="1:6" ht="15.75">
      <c r="A593" s="204" t="s">
        <v>52</v>
      </c>
      <c r="B593" s="205" t="s">
        <v>480</v>
      </c>
      <c r="C593" s="206">
        <v>320</v>
      </c>
      <c r="D593" s="205" t="s">
        <v>48</v>
      </c>
      <c r="E593" s="205" t="s">
        <v>48</v>
      </c>
      <c r="F593" s="207">
        <v>120000</v>
      </c>
    </row>
    <row r="594" spans="1:6" ht="31.5">
      <c r="A594" s="200" t="s">
        <v>481</v>
      </c>
      <c r="B594" s="201" t="s">
        <v>482</v>
      </c>
      <c r="C594" s="202"/>
      <c r="D594" s="201" t="s">
        <v>12</v>
      </c>
      <c r="E594" s="201" t="s">
        <v>12</v>
      </c>
      <c r="F594" s="203">
        <v>75000</v>
      </c>
    </row>
    <row r="595" spans="1:6" ht="15.75">
      <c r="A595" s="204" t="s">
        <v>157</v>
      </c>
      <c r="B595" s="205" t="s">
        <v>482</v>
      </c>
      <c r="C595" s="206">
        <v>300</v>
      </c>
      <c r="D595" s="205" t="s">
        <v>12</v>
      </c>
      <c r="E595" s="205" t="s">
        <v>12</v>
      </c>
      <c r="F595" s="207">
        <v>75000</v>
      </c>
    </row>
    <row r="596" spans="1:6" ht="15.75">
      <c r="A596" s="204" t="s">
        <v>183</v>
      </c>
      <c r="B596" s="205" t="s">
        <v>482</v>
      </c>
      <c r="C596" s="206">
        <v>320</v>
      </c>
      <c r="D596" s="205" t="s">
        <v>12</v>
      </c>
      <c r="E596" s="205" t="s">
        <v>12</v>
      </c>
      <c r="F596" s="207">
        <v>75000</v>
      </c>
    </row>
    <row r="597" spans="1:6" ht="15.75">
      <c r="A597" s="204" t="s">
        <v>47</v>
      </c>
      <c r="B597" s="205" t="s">
        <v>482</v>
      </c>
      <c r="C597" s="206">
        <v>320</v>
      </c>
      <c r="D597" s="205" t="s">
        <v>48</v>
      </c>
      <c r="E597" s="205" t="s">
        <v>15</v>
      </c>
      <c r="F597" s="207">
        <v>75000</v>
      </c>
    </row>
    <row r="598" spans="1:6" ht="15.75">
      <c r="A598" s="204" t="s">
        <v>52</v>
      </c>
      <c r="B598" s="205" t="s">
        <v>482</v>
      </c>
      <c r="C598" s="206">
        <v>320</v>
      </c>
      <c r="D598" s="205" t="s">
        <v>48</v>
      </c>
      <c r="E598" s="205" t="s">
        <v>48</v>
      </c>
      <c r="F598" s="207">
        <v>75000</v>
      </c>
    </row>
    <row r="599" spans="1:6" ht="63">
      <c r="A599" s="208" t="s">
        <v>495</v>
      </c>
      <c r="B599" s="201" t="s">
        <v>496</v>
      </c>
      <c r="C599" s="202"/>
      <c r="D599" s="201" t="s">
        <v>12</v>
      </c>
      <c r="E599" s="201" t="s">
        <v>12</v>
      </c>
      <c r="F599" s="203">
        <v>465819</v>
      </c>
    </row>
    <row r="600" spans="1:6" ht="15.75">
      <c r="A600" s="204" t="s">
        <v>101</v>
      </c>
      <c r="B600" s="205" t="s">
        <v>496</v>
      </c>
      <c r="C600" s="206">
        <v>800</v>
      </c>
      <c r="D600" s="205" t="s">
        <v>12</v>
      </c>
      <c r="E600" s="205" t="s">
        <v>12</v>
      </c>
      <c r="F600" s="207">
        <v>465819</v>
      </c>
    </row>
    <row r="601" spans="1:6" ht="31.5">
      <c r="A601" s="204" t="s">
        <v>177</v>
      </c>
      <c r="B601" s="205" t="s">
        <v>496</v>
      </c>
      <c r="C601" s="206">
        <v>810</v>
      </c>
      <c r="D601" s="205" t="s">
        <v>12</v>
      </c>
      <c r="E601" s="205" t="s">
        <v>12</v>
      </c>
      <c r="F601" s="207">
        <v>465819</v>
      </c>
    </row>
    <row r="602" spans="1:6" ht="15.75">
      <c r="A602" s="204" t="s">
        <v>56</v>
      </c>
      <c r="B602" s="205" t="s">
        <v>496</v>
      </c>
      <c r="C602" s="206">
        <v>810</v>
      </c>
      <c r="D602" s="205" t="s">
        <v>38</v>
      </c>
      <c r="E602" s="205" t="s">
        <v>15</v>
      </c>
      <c r="F602" s="207">
        <v>465819</v>
      </c>
    </row>
    <row r="603" spans="1:6" ht="15.75">
      <c r="A603" s="204" t="s">
        <v>59</v>
      </c>
      <c r="B603" s="205" t="s">
        <v>496</v>
      </c>
      <c r="C603" s="206">
        <v>810</v>
      </c>
      <c r="D603" s="205" t="s">
        <v>38</v>
      </c>
      <c r="E603" s="205" t="s">
        <v>17</v>
      </c>
      <c r="F603" s="207">
        <v>465819</v>
      </c>
    </row>
    <row r="604" spans="1:6" ht="31.5">
      <c r="A604" s="200" t="s">
        <v>560</v>
      </c>
      <c r="B604" s="201" t="s">
        <v>561</v>
      </c>
      <c r="C604" s="202"/>
      <c r="D604" s="201" t="s">
        <v>12</v>
      </c>
      <c r="E604" s="201" t="s">
        <v>12</v>
      </c>
      <c r="F604" s="203">
        <v>17044600</v>
      </c>
    </row>
    <row r="605" spans="1:6" ht="15.75">
      <c r="A605" s="200" t="s">
        <v>562</v>
      </c>
      <c r="B605" s="201" t="s">
        <v>563</v>
      </c>
      <c r="C605" s="202"/>
      <c r="D605" s="201" t="s">
        <v>12</v>
      </c>
      <c r="E605" s="201" t="s">
        <v>12</v>
      </c>
      <c r="F605" s="203">
        <v>17044600</v>
      </c>
    </row>
    <row r="606" spans="1:6" ht="15.75">
      <c r="A606" s="200" t="s">
        <v>497</v>
      </c>
      <c r="B606" s="201" t="s">
        <v>498</v>
      </c>
      <c r="C606" s="202"/>
      <c r="D606" s="201" t="s">
        <v>12</v>
      </c>
      <c r="E606" s="201" t="s">
        <v>12</v>
      </c>
      <c r="F606" s="203">
        <v>17044600</v>
      </c>
    </row>
    <row r="607" spans="1:6" ht="47.25">
      <c r="A607" s="204" t="s">
        <v>81</v>
      </c>
      <c r="B607" s="205" t="s">
        <v>498</v>
      </c>
      <c r="C607" s="206">
        <v>100</v>
      </c>
      <c r="D607" s="205" t="s">
        <v>12</v>
      </c>
      <c r="E607" s="205" t="s">
        <v>12</v>
      </c>
      <c r="F607" s="207">
        <v>14167400</v>
      </c>
    </row>
    <row r="608" spans="1:6" ht="15.75">
      <c r="A608" s="204" t="s">
        <v>83</v>
      </c>
      <c r="B608" s="205" t="s">
        <v>498</v>
      </c>
      <c r="C608" s="206">
        <v>120</v>
      </c>
      <c r="D608" s="205" t="s">
        <v>12</v>
      </c>
      <c r="E608" s="205" t="s">
        <v>12</v>
      </c>
      <c r="F608" s="207">
        <v>14167400</v>
      </c>
    </row>
    <row r="609" spans="1:6" ht="15.75">
      <c r="A609" s="204" t="s">
        <v>56</v>
      </c>
      <c r="B609" s="205" t="s">
        <v>498</v>
      </c>
      <c r="C609" s="206">
        <v>120</v>
      </c>
      <c r="D609" s="205" t="s">
        <v>38</v>
      </c>
      <c r="E609" s="205" t="s">
        <v>15</v>
      </c>
      <c r="F609" s="207">
        <v>14167400</v>
      </c>
    </row>
    <row r="610" spans="1:6" ht="15.75">
      <c r="A610" s="204" t="s">
        <v>61</v>
      </c>
      <c r="B610" s="205" t="s">
        <v>498</v>
      </c>
      <c r="C610" s="206">
        <v>120</v>
      </c>
      <c r="D610" s="205" t="s">
        <v>38</v>
      </c>
      <c r="E610" s="205" t="s">
        <v>21</v>
      </c>
      <c r="F610" s="207">
        <v>14167400</v>
      </c>
    </row>
    <row r="611" spans="1:6" ht="15.75">
      <c r="A611" s="204" t="s">
        <v>87</v>
      </c>
      <c r="B611" s="205" t="s">
        <v>498</v>
      </c>
      <c r="C611" s="206">
        <v>200</v>
      </c>
      <c r="D611" s="205" t="s">
        <v>12</v>
      </c>
      <c r="E611" s="205" t="s">
        <v>12</v>
      </c>
      <c r="F611" s="207">
        <v>2840700</v>
      </c>
    </row>
    <row r="612" spans="1:6" ht="31.5">
      <c r="A612" s="204" t="s">
        <v>89</v>
      </c>
      <c r="B612" s="205" t="s">
        <v>498</v>
      </c>
      <c r="C612" s="206">
        <v>240</v>
      </c>
      <c r="D612" s="205" t="s">
        <v>12</v>
      </c>
      <c r="E612" s="205" t="s">
        <v>12</v>
      </c>
      <c r="F612" s="207">
        <v>2840700</v>
      </c>
    </row>
    <row r="613" spans="1:6" ht="15.75">
      <c r="A613" s="204" t="s">
        <v>56</v>
      </c>
      <c r="B613" s="205" t="s">
        <v>498</v>
      </c>
      <c r="C613" s="206">
        <v>240</v>
      </c>
      <c r="D613" s="205" t="s">
        <v>38</v>
      </c>
      <c r="E613" s="205" t="s">
        <v>15</v>
      </c>
      <c r="F613" s="207">
        <v>2840700</v>
      </c>
    </row>
    <row r="614" spans="1:6" ht="15.75">
      <c r="A614" s="204" t="s">
        <v>61</v>
      </c>
      <c r="B614" s="205" t="s">
        <v>498</v>
      </c>
      <c r="C614" s="206">
        <v>240</v>
      </c>
      <c r="D614" s="205" t="s">
        <v>38</v>
      </c>
      <c r="E614" s="205" t="s">
        <v>21</v>
      </c>
      <c r="F614" s="207">
        <v>2840700</v>
      </c>
    </row>
    <row r="615" spans="1:6" ht="15.75">
      <c r="A615" s="204" t="s">
        <v>101</v>
      </c>
      <c r="B615" s="205" t="s">
        <v>498</v>
      </c>
      <c r="C615" s="206">
        <v>800</v>
      </c>
      <c r="D615" s="205" t="s">
        <v>12</v>
      </c>
      <c r="E615" s="205" t="s">
        <v>12</v>
      </c>
      <c r="F615" s="207">
        <v>36500</v>
      </c>
    </row>
    <row r="616" spans="1:6" ht="15.75">
      <c r="A616" s="204" t="s">
        <v>103</v>
      </c>
      <c r="B616" s="205" t="s">
        <v>498</v>
      </c>
      <c r="C616" s="206">
        <v>850</v>
      </c>
      <c r="D616" s="205" t="s">
        <v>12</v>
      </c>
      <c r="E616" s="205" t="s">
        <v>12</v>
      </c>
      <c r="F616" s="207">
        <v>36500</v>
      </c>
    </row>
    <row r="617" spans="1:6" ht="15.75">
      <c r="A617" s="204" t="s">
        <v>56</v>
      </c>
      <c r="B617" s="205" t="s">
        <v>498</v>
      </c>
      <c r="C617" s="206">
        <v>850</v>
      </c>
      <c r="D617" s="205" t="s">
        <v>38</v>
      </c>
      <c r="E617" s="205" t="s">
        <v>15</v>
      </c>
      <c r="F617" s="207">
        <v>36500</v>
      </c>
    </row>
    <row r="618" spans="1:6" ht="15.75">
      <c r="A618" s="204" t="s">
        <v>61</v>
      </c>
      <c r="B618" s="205" t="s">
        <v>498</v>
      </c>
      <c r="C618" s="206">
        <v>850</v>
      </c>
      <c r="D618" s="205" t="s">
        <v>38</v>
      </c>
      <c r="E618" s="205" t="s">
        <v>21</v>
      </c>
      <c r="F618" s="207">
        <v>36500</v>
      </c>
    </row>
    <row r="619" spans="1:6" ht="31.5">
      <c r="A619" s="200" t="s">
        <v>564</v>
      </c>
      <c r="B619" s="201" t="s">
        <v>565</v>
      </c>
      <c r="C619" s="202"/>
      <c r="D619" s="201" t="s">
        <v>12</v>
      </c>
      <c r="E619" s="201" t="s">
        <v>12</v>
      </c>
      <c r="F619" s="203">
        <v>1001600</v>
      </c>
    </row>
    <row r="620" spans="1:6" ht="31.5">
      <c r="A620" s="200" t="s">
        <v>566</v>
      </c>
      <c r="B620" s="201" t="s">
        <v>567</v>
      </c>
      <c r="C620" s="202"/>
      <c r="D620" s="201" t="s">
        <v>12</v>
      </c>
      <c r="E620" s="201" t="s">
        <v>12</v>
      </c>
      <c r="F620" s="203">
        <v>1001600</v>
      </c>
    </row>
    <row r="621" spans="1:6" ht="31.5">
      <c r="A621" s="200" t="s">
        <v>121</v>
      </c>
      <c r="B621" s="201" t="s">
        <v>122</v>
      </c>
      <c r="C621" s="202"/>
      <c r="D621" s="201" t="s">
        <v>12</v>
      </c>
      <c r="E621" s="201" t="s">
        <v>12</v>
      </c>
      <c r="F621" s="203">
        <v>320000</v>
      </c>
    </row>
    <row r="622" spans="1:6" ht="31.5">
      <c r="A622" s="204" t="s">
        <v>123</v>
      </c>
      <c r="B622" s="205" t="s">
        <v>122</v>
      </c>
      <c r="C622" s="206">
        <v>600</v>
      </c>
      <c r="D622" s="205" t="s">
        <v>12</v>
      </c>
      <c r="E622" s="205" t="s">
        <v>12</v>
      </c>
      <c r="F622" s="207">
        <v>320000</v>
      </c>
    </row>
    <row r="623" spans="1:6" ht="31.5">
      <c r="A623" s="204" t="s">
        <v>125</v>
      </c>
      <c r="B623" s="205" t="s">
        <v>122</v>
      </c>
      <c r="C623" s="206">
        <v>630</v>
      </c>
      <c r="D623" s="205" t="s">
        <v>12</v>
      </c>
      <c r="E623" s="205" t="s">
        <v>12</v>
      </c>
      <c r="F623" s="207">
        <v>320000</v>
      </c>
    </row>
    <row r="624" spans="1:6" ht="15.75">
      <c r="A624" s="204" t="s">
        <v>13</v>
      </c>
      <c r="B624" s="205" t="s">
        <v>122</v>
      </c>
      <c r="C624" s="206">
        <v>630</v>
      </c>
      <c r="D624" s="205" t="s">
        <v>14</v>
      </c>
      <c r="E624" s="205" t="s">
        <v>15</v>
      </c>
      <c r="F624" s="207">
        <v>320000</v>
      </c>
    </row>
    <row r="625" spans="1:6" ht="15.75">
      <c r="A625" s="204" t="s">
        <v>24</v>
      </c>
      <c r="B625" s="205" t="s">
        <v>122</v>
      </c>
      <c r="C625" s="206">
        <v>630</v>
      </c>
      <c r="D625" s="205" t="s">
        <v>14</v>
      </c>
      <c r="E625" s="205" t="s">
        <v>25</v>
      </c>
      <c r="F625" s="207">
        <v>320000</v>
      </c>
    </row>
    <row r="626" spans="1:6" ht="31.5">
      <c r="A626" s="200" t="s">
        <v>477</v>
      </c>
      <c r="B626" s="201" t="s">
        <v>478</v>
      </c>
      <c r="C626" s="202"/>
      <c r="D626" s="201" t="s">
        <v>12</v>
      </c>
      <c r="E626" s="201" t="s">
        <v>12</v>
      </c>
      <c r="F626" s="203">
        <v>350500</v>
      </c>
    </row>
    <row r="627" spans="1:6" ht="15.75">
      <c r="A627" s="204" t="s">
        <v>87</v>
      </c>
      <c r="B627" s="205" t="s">
        <v>478</v>
      </c>
      <c r="C627" s="206">
        <v>200</v>
      </c>
      <c r="D627" s="205" t="s">
        <v>12</v>
      </c>
      <c r="E627" s="205" t="s">
        <v>12</v>
      </c>
      <c r="F627" s="207">
        <v>283000</v>
      </c>
    </row>
    <row r="628" spans="1:6" ht="31.5">
      <c r="A628" s="204" t="s">
        <v>89</v>
      </c>
      <c r="B628" s="205" t="s">
        <v>478</v>
      </c>
      <c r="C628" s="206">
        <v>240</v>
      </c>
      <c r="D628" s="205" t="s">
        <v>12</v>
      </c>
      <c r="E628" s="205" t="s">
        <v>12</v>
      </c>
      <c r="F628" s="207">
        <v>283000</v>
      </c>
    </row>
    <row r="629" spans="1:6" ht="15.75">
      <c r="A629" s="204" t="s">
        <v>13</v>
      </c>
      <c r="B629" s="205" t="s">
        <v>478</v>
      </c>
      <c r="C629" s="206">
        <v>240</v>
      </c>
      <c r="D629" s="205" t="s">
        <v>14</v>
      </c>
      <c r="E629" s="205" t="s">
        <v>15</v>
      </c>
      <c r="F629" s="207">
        <v>283000</v>
      </c>
    </row>
    <row r="630" spans="1:6" ht="15.75">
      <c r="A630" s="204" t="s">
        <v>24</v>
      </c>
      <c r="B630" s="205" t="s">
        <v>478</v>
      </c>
      <c r="C630" s="206">
        <v>240</v>
      </c>
      <c r="D630" s="205" t="s">
        <v>14</v>
      </c>
      <c r="E630" s="205" t="s">
        <v>25</v>
      </c>
      <c r="F630" s="207">
        <v>283000</v>
      </c>
    </row>
    <row r="631" spans="1:6" ht="15.75">
      <c r="A631" s="204" t="s">
        <v>157</v>
      </c>
      <c r="B631" s="205" t="s">
        <v>478</v>
      </c>
      <c r="C631" s="206">
        <v>300</v>
      </c>
      <c r="D631" s="205" t="s">
        <v>12</v>
      </c>
      <c r="E631" s="205" t="s">
        <v>12</v>
      </c>
      <c r="F631" s="207">
        <v>67500</v>
      </c>
    </row>
    <row r="632" spans="1:6" ht="15.75">
      <c r="A632" s="204" t="s">
        <v>183</v>
      </c>
      <c r="B632" s="205" t="s">
        <v>478</v>
      </c>
      <c r="C632" s="206">
        <v>320</v>
      </c>
      <c r="D632" s="205" t="s">
        <v>12</v>
      </c>
      <c r="E632" s="205" t="s">
        <v>12</v>
      </c>
      <c r="F632" s="207">
        <v>67500</v>
      </c>
    </row>
    <row r="633" spans="1:6" ht="15.75">
      <c r="A633" s="204" t="s">
        <v>13</v>
      </c>
      <c r="B633" s="205" t="s">
        <v>478</v>
      </c>
      <c r="C633" s="206">
        <v>320</v>
      </c>
      <c r="D633" s="205" t="s">
        <v>14</v>
      </c>
      <c r="E633" s="205" t="s">
        <v>15</v>
      </c>
      <c r="F633" s="207">
        <v>67500</v>
      </c>
    </row>
    <row r="634" spans="1:6" ht="15.75">
      <c r="A634" s="204" t="s">
        <v>24</v>
      </c>
      <c r="B634" s="205" t="s">
        <v>478</v>
      </c>
      <c r="C634" s="206">
        <v>320</v>
      </c>
      <c r="D634" s="205" t="s">
        <v>14</v>
      </c>
      <c r="E634" s="205" t="s">
        <v>25</v>
      </c>
      <c r="F634" s="207">
        <v>67500</v>
      </c>
    </row>
    <row r="635" spans="1:6" ht="47.25">
      <c r="A635" s="200" t="s">
        <v>127</v>
      </c>
      <c r="B635" s="201" t="s">
        <v>128</v>
      </c>
      <c r="C635" s="202"/>
      <c r="D635" s="201" t="s">
        <v>12</v>
      </c>
      <c r="E635" s="201" t="s">
        <v>12</v>
      </c>
      <c r="F635" s="203">
        <v>331100</v>
      </c>
    </row>
    <row r="636" spans="1:6" ht="31.5">
      <c r="A636" s="204" t="s">
        <v>123</v>
      </c>
      <c r="B636" s="205" t="s">
        <v>128</v>
      </c>
      <c r="C636" s="206">
        <v>600</v>
      </c>
      <c r="D636" s="205" t="s">
        <v>12</v>
      </c>
      <c r="E636" s="205" t="s">
        <v>12</v>
      </c>
      <c r="F636" s="207">
        <v>331100</v>
      </c>
    </row>
    <row r="637" spans="1:6" ht="31.5">
      <c r="A637" s="204" t="s">
        <v>125</v>
      </c>
      <c r="B637" s="205" t="s">
        <v>128</v>
      </c>
      <c r="C637" s="206">
        <v>630</v>
      </c>
      <c r="D637" s="205" t="s">
        <v>12</v>
      </c>
      <c r="E637" s="205" t="s">
        <v>12</v>
      </c>
      <c r="F637" s="207">
        <v>331100</v>
      </c>
    </row>
    <row r="638" spans="1:6" ht="15.75">
      <c r="A638" s="204" t="s">
        <v>13</v>
      </c>
      <c r="B638" s="205" t="s">
        <v>128</v>
      </c>
      <c r="C638" s="206">
        <v>630</v>
      </c>
      <c r="D638" s="205" t="s">
        <v>14</v>
      </c>
      <c r="E638" s="205" t="s">
        <v>15</v>
      </c>
      <c r="F638" s="207">
        <v>331100</v>
      </c>
    </row>
    <row r="639" spans="1:6" ht="15.75">
      <c r="A639" s="204" t="s">
        <v>24</v>
      </c>
      <c r="B639" s="205" t="s">
        <v>128</v>
      </c>
      <c r="C639" s="206">
        <v>630</v>
      </c>
      <c r="D639" s="205" t="s">
        <v>14</v>
      </c>
      <c r="E639" s="205" t="s">
        <v>25</v>
      </c>
      <c r="F639" s="207">
        <v>331100</v>
      </c>
    </row>
    <row r="640" spans="1:6" ht="31.5">
      <c r="A640" s="200" t="s">
        <v>568</v>
      </c>
      <c r="B640" s="201" t="s">
        <v>569</v>
      </c>
      <c r="C640" s="202"/>
      <c r="D640" s="201" t="s">
        <v>12</v>
      </c>
      <c r="E640" s="201" t="s">
        <v>12</v>
      </c>
      <c r="F640" s="203">
        <v>530000</v>
      </c>
    </row>
    <row r="641" spans="1:6" ht="31.5">
      <c r="A641" s="200" t="s">
        <v>570</v>
      </c>
      <c r="B641" s="201" t="s">
        <v>571</v>
      </c>
      <c r="C641" s="202"/>
      <c r="D641" s="201" t="s">
        <v>12</v>
      </c>
      <c r="E641" s="201" t="s">
        <v>12</v>
      </c>
      <c r="F641" s="203">
        <v>530000</v>
      </c>
    </row>
    <row r="642" spans="1:6" ht="31.5">
      <c r="A642" s="200" t="s">
        <v>370</v>
      </c>
      <c r="B642" s="201" t="s">
        <v>371</v>
      </c>
      <c r="C642" s="202"/>
      <c r="D642" s="201" t="s">
        <v>12</v>
      </c>
      <c r="E642" s="201" t="s">
        <v>12</v>
      </c>
      <c r="F642" s="203">
        <v>530000</v>
      </c>
    </row>
    <row r="643" spans="1:6" ht="15.75">
      <c r="A643" s="204" t="s">
        <v>87</v>
      </c>
      <c r="B643" s="205" t="s">
        <v>371</v>
      </c>
      <c r="C643" s="206">
        <v>200</v>
      </c>
      <c r="D643" s="205" t="s">
        <v>12</v>
      </c>
      <c r="E643" s="205" t="s">
        <v>12</v>
      </c>
      <c r="F643" s="207">
        <v>300000</v>
      </c>
    </row>
    <row r="644" spans="1:6" ht="31.5">
      <c r="A644" s="204" t="s">
        <v>89</v>
      </c>
      <c r="B644" s="205" t="s">
        <v>371</v>
      </c>
      <c r="C644" s="206">
        <v>240</v>
      </c>
      <c r="D644" s="205" t="s">
        <v>12</v>
      </c>
      <c r="E644" s="205" t="s">
        <v>12</v>
      </c>
      <c r="F644" s="207">
        <v>300000</v>
      </c>
    </row>
    <row r="645" spans="1:6" ht="15.75">
      <c r="A645" s="204" t="s">
        <v>47</v>
      </c>
      <c r="B645" s="205" t="s">
        <v>371</v>
      </c>
      <c r="C645" s="206">
        <v>240</v>
      </c>
      <c r="D645" s="205" t="s">
        <v>48</v>
      </c>
      <c r="E645" s="205" t="s">
        <v>15</v>
      </c>
      <c r="F645" s="207">
        <v>300000</v>
      </c>
    </row>
    <row r="646" spans="1:6" ht="15.75">
      <c r="A646" s="204" t="s">
        <v>50</v>
      </c>
      <c r="B646" s="205" t="s">
        <v>371</v>
      </c>
      <c r="C646" s="206">
        <v>240</v>
      </c>
      <c r="D646" s="205" t="s">
        <v>48</v>
      </c>
      <c r="E646" s="205" t="s">
        <v>44</v>
      </c>
      <c r="F646" s="207">
        <v>300000</v>
      </c>
    </row>
    <row r="647" spans="1:6" ht="31.5">
      <c r="A647" s="204" t="s">
        <v>123</v>
      </c>
      <c r="B647" s="205" t="s">
        <v>371</v>
      </c>
      <c r="C647" s="206">
        <v>600</v>
      </c>
      <c r="D647" s="205" t="s">
        <v>12</v>
      </c>
      <c r="E647" s="205" t="s">
        <v>12</v>
      </c>
      <c r="F647" s="207">
        <v>230000</v>
      </c>
    </row>
    <row r="648" spans="1:6" ht="15.75">
      <c r="A648" s="204" t="s">
        <v>297</v>
      </c>
      <c r="B648" s="205" t="s">
        <v>371</v>
      </c>
      <c r="C648" s="206">
        <v>610</v>
      </c>
      <c r="D648" s="205" t="s">
        <v>12</v>
      </c>
      <c r="E648" s="205" t="s">
        <v>12</v>
      </c>
      <c r="F648" s="207">
        <v>230000</v>
      </c>
    </row>
    <row r="649" spans="1:6" ht="15.75">
      <c r="A649" s="204" t="s">
        <v>13</v>
      </c>
      <c r="B649" s="205" t="s">
        <v>371</v>
      </c>
      <c r="C649" s="206">
        <v>610</v>
      </c>
      <c r="D649" s="205" t="s">
        <v>14</v>
      </c>
      <c r="E649" s="205" t="s">
        <v>15</v>
      </c>
      <c r="F649" s="207">
        <v>30000</v>
      </c>
    </row>
    <row r="650" spans="1:6" ht="15.75">
      <c r="A650" s="204" t="s">
        <v>24</v>
      </c>
      <c r="B650" s="205" t="s">
        <v>371</v>
      </c>
      <c r="C650" s="206">
        <v>610</v>
      </c>
      <c r="D650" s="205" t="s">
        <v>14</v>
      </c>
      <c r="E650" s="205" t="s">
        <v>25</v>
      </c>
      <c r="F650" s="207">
        <v>30000</v>
      </c>
    </row>
    <row r="651" spans="1:6" ht="15.75">
      <c r="A651" s="204" t="s">
        <v>47</v>
      </c>
      <c r="B651" s="205" t="s">
        <v>371</v>
      </c>
      <c r="C651" s="206">
        <v>610</v>
      </c>
      <c r="D651" s="205" t="s">
        <v>48</v>
      </c>
      <c r="E651" s="205" t="s">
        <v>15</v>
      </c>
      <c r="F651" s="207">
        <v>200000</v>
      </c>
    </row>
    <row r="652" spans="1:6" ht="15.75">
      <c r="A652" s="204" t="s">
        <v>52</v>
      </c>
      <c r="B652" s="205" t="s">
        <v>371</v>
      </c>
      <c r="C652" s="206">
        <v>610</v>
      </c>
      <c r="D652" s="205" t="s">
        <v>48</v>
      </c>
      <c r="E652" s="205" t="s">
        <v>48</v>
      </c>
      <c r="F652" s="207">
        <v>200000</v>
      </c>
    </row>
    <row r="653" spans="1:6" ht="31.5">
      <c r="A653" s="200" t="s">
        <v>572</v>
      </c>
      <c r="B653" s="201" t="s">
        <v>573</v>
      </c>
      <c r="C653" s="202"/>
      <c r="D653" s="201" t="s">
        <v>12</v>
      </c>
      <c r="E653" s="201" t="s">
        <v>12</v>
      </c>
      <c r="F653" s="203">
        <v>21516793.550000001</v>
      </c>
    </row>
    <row r="654" spans="1:6" ht="15.75">
      <c r="A654" s="200" t="s">
        <v>520</v>
      </c>
      <c r="B654" s="201" t="s">
        <v>574</v>
      </c>
      <c r="C654" s="202"/>
      <c r="D654" s="201" t="s">
        <v>12</v>
      </c>
      <c r="E654" s="201" t="s">
        <v>12</v>
      </c>
      <c r="F654" s="203">
        <v>12000000</v>
      </c>
    </row>
    <row r="655" spans="1:6" ht="15.75">
      <c r="A655" s="200" t="s">
        <v>295</v>
      </c>
      <c r="B655" s="201" t="s">
        <v>296</v>
      </c>
      <c r="C655" s="202"/>
      <c r="D655" s="201" t="s">
        <v>12</v>
      </c>
      <c r="E655" s="201" t="s">
        <v>12</v>
      </c>
      <c r="F655" s="203">
        <v>12000000</v>
      </c>
    </row>
    <row r="656" spans="1:6" ht="31.5">
      <c r="A656" s="204" t="s">
        <v>123</v>
      </c>
      <c r="B656" s="205" t="s">
        <v>296</v>
      </c>
      <c r="C656" s="206">
        <v>600</v>
      </c>
      <c r="D656" s="205" t="s">
        <v>12</v>
      </c>
      <c r="E656" s="205" t="s">
        <v>12</v>
      </c>
      <c r="F656" s="207">
        <v>12000000</v>
      </c>
    </row>
    <row r="657" spans="1:6" ht="15.75">
      <c r="A657" s="204" t="s">
        <v>297</v>
      </c>
      <c r="B657" s="205" t="s">
        <v>296</v>
      </c>
      <c r="C657" s="206">
        <v>610</v>
      </c>
      <c r="D657" s="205" t="s">
        <v>12</v>
      </c>
      <c r="E657" s="205" t="s">
        <v>12</v>
      </c>
      <c r="F657" s="207">
        <v>12000000</v>
      </c>
    </row>
    <row r="658" spans="1:6" ht="15.75">
      <c r="A658" s="204" t="s">
        <v>62</v>
      </c>
      <c r="B658" s="205" t="s">
        <v>296</v>
      </c>
      <c r="C658" s="206">
        <v>610</v>
      </c>
      <c r="D658" s="205" t="s">
        <v>23</v>
      </c>
      <c r="E658" s="205" t="s">
        <v>15</v>
      </c>
      <c r="F658" s="207">
        <v>12000000</v>
      </c>
    </row>
    <row r="659" spans="1:6" ht="15.75">
      <c r="A659" s="204" t="s">
        <v>64</v>
      </c>
      <c r="B659" s="205" t="s">
        <v>296</v>
      </c>
      <c r="C659" s="206">
        <v>610</v>
      </c>
      <c r="D659" s="205" t="s">
        <v>23</v>
      </c>
      <c r="E659" s="205" t="s">
        <v>44</v>
      </c>
      <c r="F659" s="207">
        <v>12000000</v>
      </c>
    </row>
    <row r="660" spans="1:6" ht="31.5">
      <c r="A660" s="200" t="s">
        <v>537</v>
      </c>
      <c r="B660" s="201" t="s">
        <v>575</v>
      </c>
      <c r="C660" s="202"/>
      <c r="D660" s="201" t="s">
        <v>12</v>
      </c>
      <c r="E660" s="201" t="s">
        <v>12</v>
      </c>
      <c r="F660" s="203">
        <v>8338793.5499999998</v>
      </c>
    </row>
    <row r="661" spans="1:6" ht="31.5">
      <c r="A661" s="200" t="s">
        <v>299</v>
      </c>
      <c r="B661" s="201" t="s">
        <v>300</v>
      </c>
      <c r="C661" s="202"/>
      <c r="D661" s="201" t="s">
        <v>12</v>
      </c>
      <c r="E661" s="201" t="s">
        <v>12</v>
      </c>
      <c r="F661" s="203">
        <v>8338793.5499999998</v>
      </c>
    </row>
    <row r="662" spans="1:6" ht="15.75">
      <c r="A662" s="204" t="s">
        <v>189</v>
      </c>
      <c r="B662" s="205" t="s">
        <v>300</v>
      </c>
      <c r="C662" s="206">
        <v>400</v>
      </c>
      <c r="D662" s="205" t="s">
        <v>12</v>
      </c>
      <c r="E662" s="205" t="s">
        <v>12</v>
      </c>
      <c r="F662" s="207">
        <v>8338793.5499999998</v>
      </c>
    </row>
    <row r="663" spans="1:6" ht="15.75">
      <c r="A663" s="204" t="s">
        <v>191</v>
      </c>
      <c r="B663" s="205" t="s">
        <v>300</v>
      </c>
      <c r="C663" s="206">
        <v>410</v>
      </c>
      <c r="D663" s="205" t="s">
        <v>12</v>
      </c>
      <c r="E663" s="205" t="s">
        <v>12</v>
      </c>
      <c r="F663" s="207">
        <v>8338793.5499999998</v>
      </c>
    </row>
    <row r="664" spans="1:6" ht="15.75">
      <c r="A664" s="204" t="s">
        <v>62</v>
      </c>
      <c r="B664" s="205" t="s">
        <v>300</v>
      </c>
      <c r="C664" s="206">
        <v>410</v>
      </c>
      <c r="D664" s="205" t="s">
        <v>23</v>
      </c>
      <c r="E664" s="205" t="s">
        <v>15</v>
      </c>
      <c r="F664" s="207">
        <v>8338793.5499999998</v>
      </c>
    </row>
    <row r="665" spans="1:6" ht="15.75">
      <c r="A665" s="204" t="s">
        <v>64</v>
      </c>
      <c r="B665" s="205" t="s">
        <v>300</v>
      </c>
      <c r="C665" s="206">
        <v>410</v>
      </c>
      <c r="D665" s="205" t="s">
        <v>23</v>
      </c>
      <c r="E665" s="205" t="s">
        <v>44</v>
      </c>
      <c r="F665" s="207">
        <v>8338793.5499999998</v>
      </c>
    </row>
    <row r="666" spans="1:6" ht="31.5">
      <c r="A666" s="200" t="s">
        <v>576</v>
      </c>
      <c r="B666" s="201" t="s">
        <v>577</v>
      </c>
      <c r="C666" s="202"/>
      <c r="D666" s="201" t="s">
        <v>12</v>
      </c>
      <c r="E666" s="201" t="s">
        <v>12</v>
      </c>
      <c r="F666" s="203">
        <v>1178000</v>
      </c>
    </row>
    <row r="667" spans="1:6" ht="15.75">
      <c r="A667" s="200" t="s">
        <v>289</v>
      </c>
      <c r="B667" s="201" t="s">
        <v>290</v>
      </c>
      <c r="C667" s="202"/>
      <c r="D667" s="201" t="s">
        <v>12</v>
      </c>
      <c r="E667" s="201" t="s">
        <v>12</v>
      </c>
      <c r="F667" s="203">
        <v>228000</v>
      </c>
    </row>
    <row r="668" spans="1:6" ht="47.25">
      <c r="A668" s="204" t="s">
        <v>81</v>
      </c>
      <c r="B668" s="205" t="s">
        <v>290</v>
      </c>
      <c r="C668" s="206">
        <v>100</v>
      </c>
      <c r="D668" s="205" t="s">
        <v>12</v>
      </c>
      <c r="E668" s="205" t="s">
        <v>12</v>
      </c>
      <c r="F668" s="207">
        <v>210000</v>
      </c>
    </row>
    <row r="669" spans="1:6" ht="15.75">
      <c r="A669" s="204" t="s">
        <v>319</v>
      </c>
      <c r="B669" s="205" t="s">
        <v>290</v>
      </c>
      <c r="C669" s="206">
        <v>110</v>
      </c>
      <c r="D669" s="205" t="s">
        <v>12</v>
      </c>
      <c r="E669" s="205" t="s">
        <v>12</v>
      </c>
      <c r="F669" s="207">
        <v>210000</v>
      </c>
    </row>
    <row r="670" spans="1:6" ht="15.75">
      <c r="A670" s="204" t="s">
        <v>62</v>
      </c>
      <c r="B670" s="205" t="s">
        <v>290</v>
      </c>
      <c r="C670" s="206">
        <v>110</v>
      </c>
      <c r="D670" s="205" t="s">
        <v>23</v>
      </c>
      <c r="E670" s="205" t="s">
        <v>15</v>
      </c>
      <c r="F670" s="207">
        <v>210000</v>
      </c>
    </row>
    <row r="671" spans="1:6" ht="15.75">
      <c r="A671" s="204" t="s">
        <v>63</v>
      </c>
      <c r="B671" s="205" t="s">
        <v>290</v>
      </c>
      <c r="C671" s="206">
        <v>110</v>
      </c>
      <c r="D671" s="205" t="s">
        <v>23</v>
      </c>
      <c r="E671" s="205" t="s">
        <v>14</v>
      </c>
      <c r="F671" s="207">
        <v>210000</v>
      </c>
    </row>
    <row r="672" spans="1:6" ht="15.75">
      <c r="A672" s="204" t="s">
        <v>87</v>
      </c>
      <c r="B672" s="205" t="s">
        <v>290</v>
      </c>
      <c r="C672" s="206">
        <v>200</v>
      </c>
      <c r="D672" s="205" t="s">
        <v>12</v>
      </c>
      <c r="E672" s="205" t="s">
        <v>12</v>
      </c>
      <c r="F672" s="207">
        <v>18000</v>
      </c>
    </row>
    <row r="673" spans="1:6" ht="31.5">
      <c r="A673" s="204" t="s">
        <v>89</v>
      </c>
      <c r="B673" s="205" t="s">
        <v>290</v>
      </c>
      <c r="C673" s="206">
        <v>240</v>
      </c>
      <c r="D673" s="205" t="s">
        <v>12</v>
      </c>
      <c r="E673" s="205" t="s">
        <v>12</v>
      </c>
      <c r="F673" s="207">
        <v>18000</v>
      </c>
    </row>
    <row r="674" spans="1:6" ht="15.75">
      <c r="A674" s="204" t="s">
        <v>62</v>
      </c>
      <c r="B674" s="205" t="s">
        <v>290</v>
      </c>
      <c r="C674" s="206">
        <v>240</v>
      </c>
      <c r="D674" s="205" t="s">
        <v>23</v>
      </c>
      <c r="E674" s="205" t="s">
        <v>15</v>
      </c>
      <c r="F674" s="207">
        <v>18000</v>
      </c>
    </row>
    <row r="675" spans="1:6" ht="15.75">
      <c r="A675" s="204" t="s">
        <v>63</v>
      </c>
      <c r="B675" s="205" t="s">
        <v>290</v>
      </c>
      <c r="C675" s="206">
        <v>240</v>
      </c>
      <c r="D675" s="205" t="s">
        <v>23</v>
      </c>
      <c r="E675" s="205" t="s">
        <v>14</v>
      </c>
      <c r="F675" s="207">
        <v>18000</v>
      </c>
    </row>
    <row r="676" spans="1:6" ht="31.5">
      <c r="A676" s="200" t="s">
        <v>291</v>
      </c>
      <c r="B676" s="201" t="s">
        <v>292</v>
      </c>
      <c r="C676" s="202"/>
      <c r="D676" s="201" t="s">
        <v>12</v>
      </c>
      <c r="E676" s="201" t="s">
        <v>12</v>
      </c>
      <c r="F676" s="203">
        <v>790000</v>
      </c>
    </row>
    <row r="677" spans="1:6" ht="15.75">
      <c r="A677" s="204" t="s">
        <v>87</v>
      </c>
      <c r="B677" s="205" t="s">
        <v>292</v>
      </c>
      <c r="C677" s="206">
        <v>200</v>
      </c>
      <c r="D677" s="205" t="s">
        <v>12</v>
      </c>
      <c r="E677" s="205" t="s">
        <v>12</v>
      </c>
      <c r="F677" s="207">
        <v>610000</v>
      </c>
    </row>
    <row r="678" spans="1:6" ht="31.5">
      <c r="A678" s="204" t="s">
        <v>89</v>
      </c>
      <c r="B678" s="205" t="s">
        <v>292</v>
      </c>
      <c r="C678" s="206">
        <v>240</v>
      </c>
      <c r="D678" s="205" t="s">
        <v>12</v>
      </c>
      <c r="E678" s="205" t="s">
        <v>12</v>
      </c>
      <c r="F678" s="207">
        <v>610000</v>
      </c>
    </row>
    <row r="679" spans="1:6" ht="15.75">
      <c r="A679" s="204" t="s">
        <v>62</v>
      </c>
      <c r="B679" s="205" t="s">
        <v>292</v>
      </c>
      <c r="C679" s="206">
        <v>240</v>
      </c>
      <c r="D679" s="205" t="s">
        <v>23</v>
      </c>
      <c r="E679" s="205" t="s">
        <v>15</v>
      </c>
      <c r="F679" s="207">
        <v>610000</v>
      </c>
    </row>
    <row r="680" spans="1:6" ht="15.75">
      <c r="A680" s="204" t="s">
        <v>63</v>
      </c>
      <c r="B680" s="205" t="s">
        <v>292</v>
      </c>
      <c r="C680" s="206">
        <v>240</v>
      </c>
      <c r="D680" s="205" t="s">
        <v>23</v>
      </c>
      <c r="E680" s="205" t="s">
        <v>14</v>
      </c>
      <c r="F680" s="207">
        <v>610000</v>
      </c>
    </row>
    <row r="681" spans="1:6" ht="15.75">
      <c r="A681" s="204" t="s">
        <v>455</v>
      </c>
      <c r="B681" s="205" t="s">
        <v>292</v>
      </c>
      <c r="C681" s="206">
        <v>500</v>
      </c>
      <c r="D681" s="205" t="s">
        <v>12</v>
      </c>
      <c r="E681" s="205" t="s">
        <v>12</v>
      </c>
      <c r="F681" s="207">
        <v>180000</v>
      </c>
    </row>
    <row r="682" spans="1:6" ht="15.75">
      <c r="A682" s="204" t="s">
        <v>457</v>
      </c>
      <c r="B682" s="205" t="s">
        <v>292</v>
      </c>
      <c r="C682" s="206">
        <v>540</v>
      </c>
      <c r="D682" s="205" t="s">
        <v>12</v>
      </c>
      <c r="E682" s="205" t="s">
        <v>12</v>
      </c>
      <c r="F682" s="207">
        <v>180000</v>
      </c>
    </row>
    <row r="683" spans="1:6" ht="31.5">
      <c r="A683" s="204" t="s">
        <v>67</v>
      </c>
      <c r="B683" s="205" t="s">
        <v>292</v>
      </c>
      <c r="C683" s="206">
        <v>540</v>
      </c>
      <c r="D683" s="205" t="s">
        <v>30</v>
      </c>
      <c r="E683" s="205" t="s">
        <v>15</v>
      </c>
      <c r="F683" s="207">
        <v>180000</v>
      </c>
    </row>
    <row r="684" spans="1:6" ht="15.75">
      <c r="A684" s="204" t="s">
        <v>69</v>
      </c>
      <c r="B684" s="205" t="s">
        <v>292</v>
      </c>
      <c r="C684" s="206">
        <v>540</v>
      </c>
      <c r="D684" s="205" t="s">
        <v>30</v>
      </c>
      <c r="E684" s="205" t="s">
        <v>17</v>
      </c>
      <c r="F684" s="207">
        <v>180000</v>
      </c>
    </row>
    <row r="685" spans="1:6" ht="15.75">
      <c r="A685" s="200" t="s">
        <v>293</v>
      </c>
      <c r="B685" s="201" t="s">
        <v>294</v>
      </c>
      <c r="C685" s="202"/>
      <c r="D685" s="201" t="s">
        <v>12</v>
      </c>
      <c r="E685" s="201" t="s">
        <v>12</v>
      </c>
      <c r="F685" s="203">
        <v>160000</v>
      </c>
    </row>
    <row r="686" spans="1:6" ht="15.75">
      <c r="A686" s="204" t="s">
        <v>87</v>
      </c>
      <c r="B686" s="205" t="s">
        <v>294</v>
      </c>
      <c r="C686" s="206">
        <v>200</v>
      </c>
      <c r="D686" s="205" t="s">
        <v>12</v>
      </c>
      <c r="E686" s="205" t="s">
        <v>12</v>
      </c>
      <c r="F686" s="207">
        <v>160000</v>
      </c>
    </row>
    <row r="687" spans="1:6" ht="31.5">
      <c r="A687" s="204" t="s">
        <v>89</v>
      </c>
      <c r="B687" s="205" t="s">
        <v>294</v>
      </c>
      <c r="C687" s="206">
        <v>240</v>
      </c>
      <c r="D687" s="205" t="s">
        <v>12</v>
      </c>
      <c r="E687" s="205" t="s">
        <v>12</v>
      </c>
      <c r="F687" s="207">
        <v>160000</v>
      </c>
    </row>
    <row r="688" spans="1:6" ht="15.75">
      <c r="A688" s="204" t="s">
        <v>62</v>
      </c>
      <c r="B688" s="205" t="s">
        <v>294</v>
      </c>
      <c r="C688" s="206">
        <v>240</v>
      </c>
      <c r="D688" s="205" t="s">
        <v>23</v>
      </c>
      <c r="E688" s="205" t="s">
        <v>15</v>
      </c>
      <c r="F688" s="207">
        <v>160000</v>
      </c>
    </row>
    <row r="689" spans="1:6" ht="15.75">
      <c r="A689" s="204" t="s">
        <v>63</v>
      </c>
      <c r="B689" s="205" t="s">
        <v>294</v>
      </c>
      <c r="C689" s="206">
        <v>240</v>
      </c>
      <c r="D689" s="205" t="s">
        <v>23</v>
      </c>
      <c r="E689" s="205" t="s">
        <v>14</v>
      </c>
      <c r="F689" s="207">
        <v>160000</v>
      </c>
    </row>
    <row r="690" spans="1:6" ht="31.5">
      <c r="A690" s="200" t="s">
        <v>578</v>
      </c>
      <c r="B690" s="201" t="s">
        <v>579</v>
      </c>
      <c r="C690" s="202"/>
      <c r="D690" s="201" t="s">
        <v>12</v>
      </c>
      <c r="E690" s="201" t="s">
        <v>12</v>
      </c>
      <c r="F690" s="203">
        <v>80000</v>
      </c>
    </row>
    <row r="691" spans="1:6" ht="31.5">
      <c r="A691" s="200" t="s">
        <v>566</v>
      </c>
      <c r="B691" s="201" t="s">
        <v>580</v>
      </c>
      <c r="C691" s="202"/>
      <c r="D691" s="201" t="s">
        <v>12</v>
      </c>
      <c r="E691" s="201" t="s">
        <v>12</v>
      </c>
      <c r="F691" s="203">
        <v>15000</v>
      </c>
    </row>
    <row r="692" spans="1:6" ht="31.5">
      <c r="A692" s="200" t="s">
        <v>129</v>
      </c>
      <c r="B692" s="201" t="s">
        <v>130</v>
      </c>
      <c r="C692" s="202"/>
      <c r="D692" s="201" t="s">
        <v>12</v>
      </c>
      <c r="E692" s="201" t="s">
        <v>12</v>
      </c>
      <c r="F692" s="203">
        <v>15000</v>
      </c>
    </row>
    <row r="693" spans="1:6" ht="15.75">
      <c r="A693" s="204" t="s">
        <v>87</v>
      </c>
      <c r="B693" s="205" t="s">
        <v>130</v>
      </c>
      <c r="C693" s="206">
        <v>200</v>
      </c>
      <c r="D693" s="205" t="s">
        <v>12</v>
      </c>
      <c r="E693" s="205" t="s">
        <v>12</v>
      </c>
      <c r="F693" s="207">
        <v>15000</v>
      </c>
    </row>
    <row r="694" spans="1:6" ht="31.5">
      <c r="A694" s="204" t="s">
        <v>89</v>
      </c>
      <c r="B694" s="205" t="s">
        <v>130</v>
      </c>
      <c r="C694" s="206">
        <v>240</v>
      </c>
      <c r="D694" s="205" t="s">
        <v>12</v>
      </c>
      <c r="E694" s="205" t="s">
        <v>12</v>
      </c>
      <c r="F694" s="207">
        <v>15000</v>
      </c>
    </row>
    <row r="695" spans="1:6" ht="15.75">
      <c r="A695" s="204" t="s">
        <v>13</v>
      </c>
      <c r="B695" s="205" t="s">
        <v>130</v>
      </c>
      <c r="C695" s="206">
        <v>240</v>
      </c>
      <c r="D695" s="205" t="s">
        <v>14</v>
      </c>
      <c r="E695" s="205" t="s">
        <v>15</v>
      </c>
      <c r="F695" s="207">
        <v>15000</v>
      </c>
    </row>
    <row r="696" spans="1:6" ht="15.75">
      <c r="A696" s="204" t="s">
        <v>24</v>
      </c>
      <c r="B696" s="205" t="s">
        <v>130</v>
      </c>
      <c r="C696" s="206">
        <v>240</v>
      </c>
      <c r="D696" s="205" t="s">
        <v>14</v>
      </c>
      <c r="E696" s="205" t="s">
        <v>25</v>
      </c>
      <c r="F696" s="207">
        <v>15000</v>
      </c>
    </row>
    <row r="697" spans="1:6" ht="31.5">
      <c r="A697" s="200" t="s">
        <v>514</v>
      </c>
      <c r="B697" s="201" t="s">
        <v>581</v>
      </c>
      <c r="C697" s="202"/>
      <c r="D697" s="201" t="s">
        <v>12</v>
      </c>
      <c r="E697" s="201" t="s">
        <v>12</v>
      </c>
      <c r="F697" s="203">
        <v>65000</v>
      </c>
    </row>
    <row r="698" spans="1:6" ht="15.75">
      <c r="A698" s="200" t="s">
        <v>131</v>
      </c>
      <c r="B698" s="201" t="s">
        <v>132</v>
      </c>
      <c r="C698" s="202"/>
      <c r="D698" s="201" t="s">
        <v>12</v>
      </c>
      <c r="E698" s="201" t="s">
        <v>12</v>
      </c>
      <c r="F698" s="203">
        <v>65000</v>
      </c>
    </row>
    <row r="699" spans="1:6" ht="15.75">
      <c r="A699" s="204" t="s">
        <v>87</v>
      </c>
      <c r="B699" s="205" t="s">
        <v>132</v>
      </c>
      <c r="C699" s="206">
        <v>200</v>
      </c>
      <c r="D699" s="205" t="s">
        <v>12</v>
      </c>
      <c r="E699" s="205" t="s">
        <v>12</v>
      </c>
      <c r="F699" s="207">
        <v>65000</v>
      </c>
    </row>
    <row r="700" spans="1:6" ht="31.5">
      <c r="A700" s="204" t="s">
        <v>89</v>
      </c>
      <c r="B700" s="205" t="s">
        <v>132</v>
      </c>
      <c r="C700" s="206">
        <v>240</v>
      </c>
      <c r="D700" s="205" t="s">
        <v>12</v>
      </c>
      <c r="E700" s="205" t="s">
        <v>12</v>
      </c>
      <c r="F700" s="207">
        <v>65000</v>
      </c>
    </row>
    <row r="701" spans="1:6" ht="15.75">
      <c r="A701" s="204" t="s">
        <v>13</v>
      </c>
      <c r="B701" s="205" t="s">
        <v>132</v>
      </c>
      <c r="C701" s="206">
        <v>240</v>
      </c>
      <c r="D701" s="205" t="s">
        <v>14</v>
      </c>
      <c r="E701" s="205" t="s">
        <v>15</v>
      </c>
      <c r="F701" s="207">
        <v>65000</v>
      </c>
    </row>
    <row r="702" spans="1:6" ht="15.75">
      <c r="A702" s="204" t="s">
        <v>24</v>
      </c>
      <c r="B702" s="205" t="s">
        <v>132</v>
      </c>
      <c r="C702" s="206">
        <v>240</v>
      </c>
      <c r="D702" s="205" t="s">
        <v>14</v>
      </c>
      <c r="E702" s="205" t="s">
        <v>25</v>
      </c>
      <c r="F702" s="207">
        <v>65000</v>
      </c>
    </row>
    <row r="703" spans="1:6" ht="31.5">
      <c r="A703" s="200" t="s">
        <v>582</v>
      </c>
      <c r="B703" s="201" t="s">
        <v>583</v>
      </c>
      <c r="C703" s="202"/>
      <c r="D703" s="201" t="s">
        <v>12</v>
      </c>
      <c r="E703" s="201" t="s">
        <v>12</v>
      </c>
      <c r="F703" s="203">
        <v>2569400</v>
      </c>
    </row>
    <row r="704" spans="1:6" ht="31.5">
      <c r="A704" s="200" t="s">
        <v>584</v>
      </c>
      <c r="B704" s="201" t="s">
        <v>585</v>
      </c>
      <c r="C704" s="202"/>
      <c r="D704" s="201" t="s">
        <v>12</v>
      </c>
      <c r="E704" s="201" t="s">
        <v>12</v>
      </c>
      <c r="F704" s="203">
        <v>1748000</v>
      </c>
    </row>
    <row r="705" spans="1:6" ht="15.75">
      <c r="A705" s="200" t="s">
        <v>245</v>
      </c>
      <c r="B705" s="201" t="s">
        <v>246</v>
      </c>
      <c r="C705" s="202"/>
      <c r="D705" s="201" t="s">
        <v>12</v>
      </c>
      <c r="E705" s="201" t="s">
        <v>12</v>
      </c>
      <c r="F705" s="203">
        <v>70000</v>
      </c>
    </row>
    <row r="706" spans="1:6" ht="15.75">
      <c r="A706" s="204" t="s">
        <v>87</v>
      </c>
      <c r="B706" s="205" t="s">
        <v>246</v>
      </c>
      <c r="C706" s="206">
        <v>200</v>
      </c>
      <c r="D706" s="205" t="s">
        <v>12</v>
      </c>
      <c r="E706" s="205" t="s">
        <v>12</v>
      </c>
      <c r="F706" s="207">
        <v>70000</v>
      </c>
    </row>
    <row r="707" spans="1:6" ht="31.5">
      <c r="A707" s="204" t="s">
        <v>89</v>
      </c>
      <c r="B707" s="205" t="s">
        <v>246</v>
      </c>
      <c r="C707" s="206">
        <v>240</v>
      </c>
      <c r="D707" s="205" t="s">
        <v>12</v>
      </c>
      <c r="E707" s="205" t="s">
        <v>12</v>
      </c>
      <c r="F707" s="207">
        <v>70000</v>
      </c>
    </row>
    <row r="708" spans="1:6" ht="15.75">
      <c r="A708" s="204" t="s">
        <v>47</v>
      </c>
      <c r="B708" s="205" t="s">
        <v>246</v>
      </c>
      <c r="C708" s="206">
        <v>240</v>
      </c>
      <c r="D708" s="205" t="s">
        <v>48</v>
      </c>
      <c r="E708" s="205" t="s">
        <v>15</v>
      </c>
      <c r="F708" s="207">
        <v>70000</v>
      </c>
    </row>
    <row r="709" spans="1:6" ht="15.75">
      <c r="A709" s="204" t="s">
        <v>52</v>
      </c>
      <c r="B709" s="205" t="s">
        <v>246</v>
      </c>
      <c r="C709" s="206">
        <v>240</v>
      </c>
      <c r="D709" s="205" t="s">
        <v>48</v>
      </c>
      <c r="E709" s="205" t="s">
        <v>48</v>
      </c>
      <c r="F709" s="207">
        <v>70000</v>
      </c>
    </row>
    <row r="710" spans="1:6" ht="15.75">
      <c r="A710" s="200" t="s">
        <v>247</v>
      </c>
      <c r="B710" s="201" t="s">
        <v>248</v>
      </c>
      <c r="C710" s="202"/>
      <c r="D710" s="201" t="s">
        <v>12</v>
      </c>
      <c r="E710" s="201" t="s">
        <v>12</v>
      </c>
      <c r="F710" s="203">
        <v>409500</v>
      </c>
    </row>
    <row r="711" spans="1:6" ht="15.75">
      <c r="A711" s="204" t="s">
        <v>87</v>
      </c>
      <c r="B711" s="205" t="s">
        <v>248</v>
      </c>
      <c r="C711" s="206">
        <v>200</v>
      </c>
      <c r="D711" s="205" t="s">
        <v>12</v>
      </c>
      <c r="E711" s="205" t="s">
        <v>12</v>
      </c>
      <c r="F711" s="207">
        <v>409500</v>
      </c>
    </row>
    <row r="712" spans="1:6" ht="31.5">
      <c r="A712" s="204" t="s">
        <v>89</v>
      </c>
      <c r="B712" s="205" t="s">
        <v>248</v>
      </c>
      <c r="C712" s="206">
        <v>240</v>
      </c>
      <c r="D712" s="205" t="s">
        <v>12</v>
      </c>
      <c r="E712" s="205" t="s">
        <v>12</v>
      </c>
      <c r="F712" s="207">
        <v>409500</v>
      </c>
    </row>
    <row r="713" spans="1:6" ht="15.75">
      <c r="A713" s="204" t="s">
        <v>47</v>
      </c>
      <c r="B713" s="205" t="s">
        <v>248</v>
      </c>
      <c r="C713" s="206">
        <v>240</v>
      </c>
      <c r="D713" s="205" t="s">
        <v>48</v>
      </c>
      <c r="E713" s="205" t="s">
        <v>15</v>
      </c>
      <c r="F713" s="207">
        <v>409500</v>
      </c>
    </row>
    <row r="714" spans="1:6" ht="15.75">
      <c r="A714" s="204" t="s">
        <v>52</v>
      </c>
      <c r="B714" s="205" t="s">
        <v>248</v>
      </c>
      <c r="C714" s="206">
        <v>240</v>
      </c>
      <c r="D714" s="205" t="s">
        <v>48</v>
      </c>
      <c r="E714" s="205" t="s">
        <v>48</v>
      </c>
      <c r="F714" s="207">
        <v>409500</v>
      </c>
    </row>
    <row r="715" spans="1:6" ht="31.5">
      <c r="A715" s="200" t="s">
        <v>249</v>
      </c>
      <c r="B715" s="201" t="s">
        <v>250</v>
      </c>
      <c r="C715" s="202"/>
      <c r="D715" s="201" t="s">
        <v>12</v>
      </c>
      <c r="E715" s="201" t="s">
        <v>12</v>
      </c>
      <c r="F715" s="203">
        <v>200000</v>
      </c>
    </row>
    <row r="716" spans="1:6" ht="15.75">
      <c r="A716" s="204" t="s">
        <v>87</v>
      </c>
      <c r="B716" s="205" t="s">
        <v>250</v>
      </c>
      <c r="C716" s="206">
        <v>200</v>
      </c>
      <c r="D716" s="205" t="s">
        <v>12</v>
      </c>
      <c r="E716" s="205" t="s">
        <v>12</v>
      </c>
      <c r="F716" s="207">
        <v>200000</v>
      </c>
    </row>
    <row r="717" spans="1:6" ht="31.5">
      <c r="A717" s="204" t="s">
        <v>89</v>
      </c>
      <c r="B717" s="205" t="s">
        <v>250</v>
      </c>
      <c r="C717" s="206">
        <v>240</v>
      </c>
      <c r="D717" s="205" t="s">
        <v>12</v>
      </c>
      <c r="E717" s="205" t="s">
        <v>12</v>
      </c>
      <c r="F717" s="207">
        <v>200000</v>
      </c>
    </row>
    <row r="718" spans="1:6" ht="15.75">
      <c r="A718" s="204" t="s">
        <v>47</v>
      </c>
      <c r="B718" s="205" t="s">
        <v>250</v>
      </c>
      <c r="C718" s="206">
        <v>240</v>
      </c>
      <c r="D718" s="205" t="s">
        <v>48</v>
      </c>
      <c r="E718" s="205" t="s">
        <v>15</v>
      </c>
      <c r="F718" s="207">
        <v>200000</v>
      </c>
    </row>
    <row r="719" spans="1:6" ht="15.75">
      <c r="A719" s="204" t="s">
        <v>52</v>
      </c>
      <c r="B719" s="205" t="s">
        <v>250</v>
      </c>
      <c r="C719" s="206">
        <v>240</v>
      </c>
      <c r="D719" s="205" t="s">
        <v>48</v>
      </c>
      <c r="E719" s="205" t="s">
        <v>48</v>
      </c>
      <c r="F719" s="207">
        <v>200000</v>
      </c>
    </row>
    <row r="720" spans="1:6" ht="31.5">
      <c r="A720" s="200" t="s">
        <v>251</v>
      </c>
      <c r="B720" s="201" t="s">
        <v>252</v>
      </c>
      <c r="C720" s="202"/>
      <c r="D720" s="201" t="s">
        <v>12</v>
      </c>
      <c r="E720" s="201" t="s">
        <v>12</v>
      </c>
      <c r="F720" s="203">
        <v>100000</v>
      </c>
    </row>
    <row r="721" spans="1:6" ht="15.75">
      <c r="A721" s="204" t="s">
        <v>87</v>
      </c>
      <c r="B721" s="205" t="s">
        <v>252</v>
      </c>
      <c r="C721" s="206">
        <v>200</v>
      </c>
      <c r="D721" s="205" t="s">
        <v>12</v>
      </c>
      <c r="E721" s="205" t="s">
        <v>12</v>
      </c>
      <c r="F721" s="207">
        <v>100000</v>
      </c>
    </row>
    <row r="722" spans="1:6" ht="31.5">
      <c r="A722" s="204" t="s">
        <v>89</v>
      </c>
      <c r="B722" s="205" t="s">
        <v>252</v>
      </c>
      <c r="C722" s="206">
        <v>240</v>
      </c>
      <c r="D722" s="205" t="s">
        <v>12</v>
      </c>
      <c r="E722" s="205" t="s">
        <v>12</v>
      </c>
      <c r="F722" s="207">
        <v>100000</v>
      </c>
    </row>
    <row r="723" spans="1:6" ht="15.75">
      <c r="A723" s="204" t="s">
        <v>47</v>
      </c>
      <c r="B723" s="205" t="s">
        <v>252</v>
      </c>
      <c r="C723" s="206">
        <v>240</v>
      </c>
      <c r="D723" s="205" t="s">
        <v>48</v>
      </c>
      <c r="E723" s="205" t="s">
        <v>15</v>
      </c>
      <c r="F723" s="207">
        <v>100000</v>
      </c>
    </row>
    <row r="724" spans="1:6" ht="15.75">
      <c r="A724" s="204" t="s">
        <v>52</v>
      </c>
      <c r="B724" s="205" t="s">
        <v>252</v>
      </c>
      <c r="C724" s="206">
        <v>240</v>
      </c>
      <c r="D724" s="205" t="s">
        <v>48</v>
      </c>
      <c r="E724" s="205" t="s">
        <v>48</v>
      </c>
      <c r="F724" s="207">
        <v>100000</v>
      </c>
    </row>
    <row r="725" spans="1:6" ht="15.75">
      <c r="A725" s="200" t="s">
        <v>253</v>
      </c>
      <c r="B725" s="201" t="s">
        <v>254</v>
      </c>
      <c r="C725" s="202"/>
      <c r="D725" s="201" t="s">
        <v>12</v>
      </c>
      <c r="E725" s="201" t="s">
        <v>12</v>
      </c>
      <c r="F725" s="203">
        <v>205000</v>
      </c>
    </row>
    <row r="726" spans="1:6" ht="15.75">
      <c r="A726" s="204" t="s">
        <v>87</v>
      </c>
      <c r="B726" s="205" t="s">
        <v>254</v>
      </c>
      <c r="C726" s="206">
        <v>200</v>
      </c>
      <c r="D726" s="205" t="s">
        <v>12</v>
      </c>
      <c r="E726" s="205" t="s">
        <v>12</v>
      </c>
      <c r="F726" s="207">
        <v>205000</v>
      </c>
    </row>
    <row r="727" spans="1:6" ht="31.5">
      <c r="A727" s="204" t="s">
        <v>89</v>
      </c>
      <c r="B727" s="205" t="s">
        <v>254</v>
      </c>
      <c r="C727" s="206">
        <v>240</v>
      </c>
      <c r="D727" s="205" t="s">
        <v>12</v>
      </c>
      <c r="E727" s="205" t="s">
        <v>12</v>
      </c>
      <c r="F727" s="207">
        <v>205000</v>
      </c>
    </row>
    <row r="728" spans="1:6" ht="15.75">
      <c r="A728" s="204" t="s">
        <v>47</v>
      </c>
      <c r="B728" s="205" t="s">
        <v>254</v>
      </c>
      <c r="C728" s="206">
        <v>240</v>
      </c>
      <c r="D728" s="205" t="s">
        <v>48</v>
      </c>
      <c r="E728" s="205" t="s">
        <v>15</v>
      </c>
      <c r="F728" s="207">
        <v>205000</v>
      </c>
    </row>
    <row r="729" spans="1:6" ht="15.75">
      <c r="A729" s="204" t="s">
        <v>52</v>
      </c>
      <c r="B729" s="205" t="s">
        <v>254</v>
      </c>
      <c r="C729" s="206">
        <v>240</v>
      </c>
      <c r="D729" s="205" t="s">
        <v>48</v>
      </c>
      <c r="E729" s="205" t="s">
        <v>48</v>
      </c>
      <c r="F729" s="207">
        <v>205000</v>
      </c>
    </row>
    <row r="730" spans="1:6" ht="15.75">
      <c r="A730" s="200" t="s">
        <v>255</v>
      </c>
      <c r="B730" s="201" t="s">
        <v>256</v>
      </c>
      <c r="C730" s="202"/>
      <c r="D730" s="201" t="s">
        <v>12</v>
      </c>
      <c r="E730" s="201" t="s">
        <v>12</v>
      </c>
      <c r="F730" s="203">
        <v>10000</v>
      </c>
    </row>
    <row r="731" spans="1:6" ht="15.75">
      <c r="A731" s="204" t="s">
        <v>87</v>
      </c>
      <c r="B731" s="205" t="s">
        <v>256</v>
      </c>
      <c r="C731" s="206">
        <v>200</v>
      </c>
      <c r="D731" s="205" t="s">
        <v>12</v>
      </c>
      <c r="E731" s="205" t="s">
        <v>12</v>
      </c>
      <c r="F731" s="207">
        <v>10000</v>
      </c>
    </row>
    <row r="732" spans="1:6" ht="31.5">
      <c r="A732" s="204" t="s">
        <v>89</v>
      </c>
      <c r="B732" s="205" t="s">
        <v>256</v>
      </c>
      <c r="C732" s="206">
        <v>240</v>
      </c>
      <c r="D732" s="205" t="s">
        <v>12</v>
      </c>
      <c r="E732" s="205" t="s">
        <v>12</v>
      </c>
      <c r="F732" s="207">
        <v>10000</v>
      </c>
    </row>
    <row r="733" spans="1:6" ht="15.75">
      <c r="A733" s="204" t="s">
        <v>47</v>
      </c>
      <c r="B733" s="205" t="s">
        <v>256</v>
      </c>
      <c r="C733" s="206">
        <v>240</v>
      </c>
      <c r="D733" s="205" t="s">
        <v>48</v>
      </c>
      <c r="E733" s="205" t="s">
        <v>15</v>
      </c>
      <c r="F733" s="207">
        <v>10000</v>
      </c>
    </row>
    <row r="734" spans="1:6" ht="15.75">
      <c r="A734" s="204" t="s">
        <v>52</v>
      </c>
      <c r="B734" s="205" t="s">
        <v>256</v>
      </c>
      <c r="C734" s="206">
        <v>240</v>
      </c>
      <c r="D734" s="205" t="s">
        <v>48</v>
      </c>
      <c r="E734" s="205" t="s">
        <v>48</v>
      </c>
      <c r="F734" s="207">
        <v>10000</v>
      </c>
    </row>
    <row r="735" spans="1:6" ht="31.5">
      <c r="A735" s="200" t="s">
        <v>257</v>
      </c>
      <c r="B735" s="201" t="s">
        <v>258</v>
      </c>
      <c r="C735" s="202"/>
      <c r="D735" s="201" t="s">
        <v>12</v>
      </c>
      <c r="E735" s="201" t="s">
        <v>12</v>
      </c>
      <c r="F735" s="203">
        <v>30000</v>
      </c>
    </row>
    <row r="736" spans="1:6" ht="15.75">
      <c r="A736" s="204" t="s">
        <v>87</v>
      </c>
      <c r="B736" s="205" t="s">
        <v>258</v>
      </c>
      <c r="C736" s="206">
        <v>200</v>
      </c>
      <c r="D736" s="205" t="s">
        <v>12</v>
      </c>
      <c r="E736" s="205" t="s">
        <v>12</v>
      </c>
      <c r="F736" s="207">
        <v>30000</v>
      </c>
    </row>
    <row r="737" spans="1:6" ht="31.5">
      <c r="A737" s="204" t="s">
        <v>89</v>
      </c>
      <c r="B737" s="205" t="s">
        <v>258</v>
      </c>
      <c r="C737" s="206">
        <v>240</v>
      </c>
      <c r="D737" s="205" t="s">
        <v>12</v>
      </c>
      <c r="E737" s="205" t="s">
        <v>12</v>
      </c>
      <c r="F737" s="207">
        <v>30000</v>
      </c>
    </row>
    <row r="738" spans="1:6" ht="15.75">
      <c r="A738" s="204" t="s">
        <v>47</v>
      </c>
      <c r="B738" s="205" t="s">
        <v>258</v>
      </c>
      <c r="C738" s="206">
        <v>240</v>
      </c>
      <c r="D738" s="205" t="s">
        <v>48</v>
      </c>
      <c r="E738" s="205" t="s">
        <v>15</v>
      </c>
      <c r="F738" s="207">
        <v>30000</v>
      </c>
    </row>
    <row r="739" spans="1:6" ht="15.75">
      <c r="A739" s="204" t="s">
        <v>52</v>
      </c>
      <c r="B739" s="205" t="s">
        <v>258</v>
      </c>
      <c r="C739" s="206">
        <v>240</v>
      </c>
      <c r="D739" s="205" t="s">
        <v>48</v>
      </c>
      <c r="E739" s="205" t="s">
        <v>48</v>
      </c>
      <c r="F739" s="207">
        <v>30000</v>
      </c>
    </row>
    <row r="740" spans="1:6" ht="31.5">
      <c r="A740" s="200" t="s">
        <v>259</v>
      </c>
      <c r="B740" s="201" t="s">
        <v>260</v>
      </c>
      <c r="C740" s="202"/>
      <c r="D740" s="201" t="s">
        <v>12</v>
      </c>
      <c r="E740" s="201" t="s">
        <v>12</v>
      </c>
      <c r="F740" s="203">
        <v>20000</v>
      </c>
    </row>
    <row r="741" spans="1:6" ht="15.75">
      <c r="A741" s="204" t="s">
        <v>87</v>
      </c>
      <c r="B741" s="205" t="s">
        <v>260</v>
      </c>
      <c r="C741" s="206">
        <v>200</v>
      </c>
      <c r="D741" s="205" t="s">
        <v>12</v>
      </c>
      <c r="E741" s="205" t="s">
        <v>12</v>
      </c>
      <c r="F741" s="207">
        <v>20000</v>
      </c>
    </row>
    <row r="742" spans="1:6" ht="31.5">
      <c r="A742" s="204" t="s">
        <v>89</v>
      </c>
      <c r="B742" s="205" t="s">
        <v>260</v>
      </c>
      <c r="C742" s="206">
        <v>240</v>
      </c>
      <c r="D742" s="205" t="s">
        <v>12</v>
      </c>
      <c r="E742" s="205" t="s">
        <v>12</v>
      </c>
      <c r="F742" s="207">
        <v>20000</v>
      </c>
    </row>
    <row r="743" spans="1:6" ht="15.75">
      <c r="A743" s="204" t="s">
        <v>47</v>
      </c>
      <c r="B743" s="205" t="s">
        <v>260</v>
      </c>
      <c r="C743" s="206">
        <v>240</v>
      </c>
      <c r="D743" s="205" t="s">
        <v>48</v>
      </c>
      <c r="E743" s="205" t="s">
        <v>15</v>
      </c>
      <c r="F743" s="207">
        <v>20000</v>
      </c>
    </row>
    <row r="744" spans="1:6" ht="15.75">
      <c r="A744" s="204" t="s">
        <v>52</v>
      </c>
      <c r="B744" s="205" t="s">
        <v>260</v>
      </c>
      <c r="C744" s="206">
        <v>240</v>
      </c>
      <c r="D744" s="205" t="s">
        <v>48</v>
      </c>
      <c r="E744" s="205" t="s">
        <v>48</v>
      </c>
      <c r="F744" s="207">
        <v>20000</v>
      </c>
    </row>
    <row r="745" spans="1:6" ht="31.5">
      <c r="A745" s="200" t="s">
        <v>261</v>
      </c>
      <c r="B745" s="201" t="s">
        <v>262</v>
      </c>
      <c r="C745" s="202"/>
      <c r="D745" s="201" t="s">
        <v>12</v>
      </c>
      <c r="E745" s="201" t="s">
        <v>12</v>
      </c>
      <c r="F745" s="203">
        <v>270000</v>
      </c>
    </row>
    <row r="746" spans="1:6" ht="15.75">
      <c r="A746" s="204" t="s">
        <v>87</v>
      </c>
      <c r="B746" s="205" t="s">
        <v>262</v>
      </c>
      <c r="C746" s="206">
        <v>200</v>
      </c>
      <c r="D746" s="205" t="s">
        <v>12</v>
      </c>
      <c r="E746" s="205" t="s">
        <v>12</v>
      </c>
      <c r="F746" s="207">
        <v>270000</v>
      </c>
    </row>
    <row r="747" spans="1:6" ht="31.5">
      <c r="A747" s="204" t="s">
        <v>89</v>
      </c>
      <c r="B747" s="205" t="s">
        <v>262</v>
      </c>
      <c r="C747" s="206">
        <v>240</v>
      </c>
      <c r="D747" s="205" t="s">
        <v>12</v>
      </c>
      <c r="E747" s="205" t="s">
        <v>12</v>
      </c>
      <c r="F747" s="207">
        <v>270000</v>
      </c>
    </row>
    <row r="748" spans="1:6" ht="15.75">
      <c r="A748" s="204" t="s">
        <v>47</v>
      </c>
      <c r="B748" s="205" t="s">
        <v>262</v>
      </c>
      <c r="C748" s="206">
        <v>240</v>
      </c>
      <c r="D748" s="205" t="s">
        <v>48</v>
      </c>
      <c r="E748" s="205" t="s">
        <v>15</v>
      </c>
      <c r="F748" s="207">
        <v>270000</v>
      </c>
    </row>
    <row r="749" spans="1:6" ht="15.75">
      <c r="A749" s="204" t="s">
        <v>52</v>
      </c>
      <c r="B749" s="205" t="s">
        <v>262</v>
      </c>
      <c r="C749" s="206">
        <v>240</v>
      </c>
      <c r="D749" s="205" t="s">
        <v>48</v>
      </c>
      <c r="E749" s="205" t="s">
        <v>48</v>
      </c>
      <c r="F749" s="207">
        <v>270000</v>
      </c>
    </row>
    <row r="750" spans="1:6" ht="15.75">
      <c r="A750" s="200" t="s">
        <v>263</v>
      </c>
      <c r="B750" s="201" t="s">
        <v>264</v>
      </c>
      <c r="C750" s="202"/>
      <c r="D750" s="201" t="s">
        <v>12</v>
      </c>
      <c r="E750" s="201" t="s">
        <v>12</v>
      </c>
      <c r="F750" s="203">
        <v>304000</v>
      </c>
    </row>
    <row r="751" spans="1:6" ht="15.75">
      <c r="A751" s="204" t="s">
        <v>87</v>
      </c>
      <c r="B751" s="205" t="s">
        <v>264</v>
      </c>
      <c r="C751" s="206">
        <v>200</v>
      </c>
      <c r="D751" s="205" t="s">
        <v>12</v>
      </c>
      <c r="E751" s="205" t="s">
        <v>12</v>
      </c>
      <c r="F751" s="207">
        <v>304000</v>
      </c>
    </row>
    <row r="752" spans="1:6" ht="31.5">
      <c r="A752" s="204" t="s">
        <v>89</v>
      </c>
      <c r="B752" s="205" t="s">
        <v>264</v>
      </c>
      <c r="C752" s="206">
        <v>240</v>
      </c>
      <c r="D752" s="205" t="s">
        <v>12</v>
      </c>
      <c r="E752" s="205" t="s">
        <v>12</v>
      </c>
      <c r="F752" s="207">
        <v>304000</v>
      </c>
    </row>
    <row r="753" spans="1:6" ht="15.75">
      <c r="A753" s="204" t="s">
        <v>47</v>
      </c>
      <c r="B753" s="205" t="s">
        <v>264</v>
      </c>
      <c r="C753" s="206">
        <v>240</v>
      </c>
      <c r="D753" s="205" t="s">
        <v>48</v>
      </c>
      <c r="E753" s="205" t="s">
        <v>15</v>
      </c>
      <c r="F753" s="207">
        <v>304000</v>
      </c>
    </row>
    <row r="754" spans="1:6" ht="15.75">
      <c r="A754" s="204" t="s">
        <v>52</v>
      </c>
      <c r="B754" s="205" t="s">
        <v>264</v>
      </c>
      <c r="C754" s="206">
        <v>240</v>
      </c>
      <c r="D754" s="205" t="s">
        <v>48</v>
      </c>
      <c r="E754" s="205" t="s">
        <v>48</v>
      </c>
      <c r="F754" s="207">
        <v>304000</v>
      </c>
    </row>
    <row r="755" spans="1:6" ht="31.5">
      <c r="A755" s="200" t="s">
        <v>265</v>
      </c>
      <c r="B755" s="201" t="s">
        <v>266</v>
      </c>
      <c r="C755" s="202"/>
      <c r="D755" s="201" t="s">
        <v>12</v>
      </c>
      <c r="E755" s="201" t="s">
        <v>12</v>
      </c>
      <c r="F755" s="203">
        <v>89000</v>
      </c>
    </row>
    <row r="756" spans="1:6" ht="15.75">
      <c r="A756" s="204" t="s">
        <v>87</v>
      </c>
      <c r="B756" s="205" t="s">
        <v>266</v>
      </c>
      <c r="C756" s="206">
        <v>200</v>
      </c>
      <c r="D756" s="205" t="s">
        <v>12</v>
      </c>
      <c r="E756" s="205" t="s">
        <v>12</v>
      </c>
      <c r="F756" s="207">
        <v>89000</v>
      </c>
    </row>
    <row r="757" spans="1:6" ht="31.5">
      <c r="A757" s="204" t="s">
        <v>89</v>
      </c>
      <c r="B757" s="205" t="s">
        <v>266</v>
      </c>
      <c r="C757" s="206">
        <v>240</v>
      </c>
      <c r="D757" s="205" t="s">
        <v>12</v>
      </c>
      <c r="E757" s="205" t="s">
        <v>12</v>
      </c>
      <c r="F757" s="207">
        <v>89000</v>
      </c>
    </row>
    <row r="758" spans="1:6" ht="15.75">
      <c r="A758" s="204" t="s">
        <v>47</v>
      </c>
      <c r="B758" s="205" t="s">
        <v>266</v>
      </c>
      <c r="C758" s="206">
        <v>240</v>
      </c>
      <c r="D758" s="205" t="s">
        <v>48</v>
      </c>
      <c r="E758" s="205" t="s">
        <v>15</v>
      </c>
      <c r="F758" s="207">
        <v>89000</v>
      </c>
    </row>
    <row r="759" spans="1:6" ht="15.75">
      <c r="A759" s="204" t="s">
        <v>52</v>
      </c>
      <c r="B759" s="205" t="s">
        <v>266</v>
      </c>
      <c r="C759" s="206">
        <v>240</v>
      </c>
      <c r="D759" s="205" t="s">
        <v>48</v>
      </c>
      <c r="E759" s="205" t="s">
        <v>48</v>
      </c>
      <c r="F759" s="207">
        <v>89000</v>
      </c>
    </row>
    <row r="760" spans="1:6" ht="15.75">
      <c r="A760" s="200" t="s">
        <v>267</v>
      </c>
      <c r="B760" s="201" t="s">
        <v>268</v>
      </c>
      <c r="C760" s="202"/>
      <c r="D760" s="201" t="s">
        <v>12</v>
      </c>
      <c r="E760" s="201" t="s">
        <v>12</v>
      </c>
      <c r="F760" s="203">
        <v>30500</v>
      </c>
    </row>
    <row r="761" spans="1:6" ht="15.75">
      <c r="A761" s="204" t="s">
        <v>87</v>
      </c>
      <c r="B761" s="205" t="s">
        <v>268</v>
      </c>
      <c r="C761" s="206">
        <v>200</v>
      </c>
      <c r="D761" s="205" t="s">
        <v>12</v>
      </c>
      <c r="E761" s="205" t="s">
        <v>12</v>
      </c>
      <c r="F761" s="207">
        <v>30500</v>
      </c>
    </row>
    <row r="762" spans="1:6" ht="31.5">
      <c r="A762" s="204" t="s">
        <v>89</v>
      </c>
      <c r="B762" s="205" t="s">
        <v>268</v>
      </c>
      <c r="C762" s="206">
        <v>240</v>
      </c>
      <c r="D762" s="205" t="s">
        <v>12</v>
      </c>
      <c r="E762" s="205" t="s">
        <v>12</v>
      </c>
      <c r="F762" s="207">
        <v>30500</v>
      </c>
    </row>
    <row r="763" spans="1:6" ht="15.75">
      <c r="A763" s="204" t="s">
        <v>47</v>
      </c>
      <c r="B763" s="205" t="s">
        <v>268</v>
      </c>
      <c r="C763" s="206">
        <v>240</v>
      </c>
      <c r="D763" s="205" t="s">
        <v>48</v>
      </c>
      <c r="E763" s="205" t="s">
        <v>15</v>
      </c>
      <c r="F763" s="207">
        <v>30500</v>
      </c>
    </row>
    <row r="764" spans="1:6" ht="15.75">
      <c r="A764" s="204" t="s">
        <v>52</v>
      </c>
      <c r="B764" s="205" t="s">
        <v>268</v>
      </c>
      <c r="C764" s="206">
        <v>240</v>
      </c>
      <c r="D764" s="205" t="s">
        <v>48</v>
      </c>
      <c r="E764" s="205" t="s">
        <v>48</v>
      </c>
      <c r="F764" s="207">
        <v>30500</v>
      </c>
    </row>
    <row r="765" spans="1:6" ht="31.5">
      <c r="A765" s="200" t="s">
        <v>269</v>
      </c>
      <c r="B765" s="201" t="s">
        <v>270</v>
      </c>
      <c r="C765" s="202"/>
      <c r="D765" s="201" t="s">
        <v>12</v>
      </c>
      <c r="E765" s="201" t="s">
        <v>12</v>
      </c>
      <c r="F765" s="203">
        <v>10000</v>
      </c>
    </row>
    <row r="766" spans="1:6" ht="15.75">
      <c r="A766" s="204" t="s">
        <v>87</v>
      </c>
      <c r="B766" s="205" t="s">
        <v>270</v>
      </c>
      <c r="C766" s="206">
        <v>200</v>
      </c>
      <c r="D766" s="205" t="s">
        <v>12</v>
      </c>
      <c r="E766" s="205" t="s">
        <v>12</v>
      </c>
      <c r="F766" s="207">
        <v>10000</v>
      </c>
    </row>
    <row r="767" spans="1:6" ht="31.5">
      <c r="A767" s="204" t="s">
        <v>89</v>
      </c>
      <c r="B767" s="205" t="s">
        <v>270</v>
      </c>
      <c r="C767" s="206">
        <v>240</v>
      </c>
      <c r="D767" s="205" t="s">
        <v>12</v>
      </c>
      <c r="E767" s="205" t="s">
        <v>12</v>
      </c>
      <c r="F767" s="207">
        <v>10000</v>
      </c>
    </row>
    <row r="768" spans="1:6" ht="15.75">
      <c r="A768" s="204" t="s">
        <v>47</v>
      </c>
      <c r="B768" s="205" t="s">
        <v>270</v>
      </c>
      <c r="C768" s="206">
        <v>240</v>
      </c>
      <c r="D768" s="205" t="s">
        <v>48</v>
      </c>
      <c r="E768" s="205" t="s">
        <v>15</v>
      </c>
      <c r="F768" s="207">
        <v>10000</v>
      </c>
    </row>
    <row r="769" spans="1:6" ht="15.75">
      <c r="A769" s="204" t="s">
        <v>52</v>
      </c>
      <c r="B769" s="205" t="s">
        <v>270</v>
      </c>
      <c r="C769" s="206">
        <v>240</v>
      </c>
      <c r="D769" s="205" t="s">
        <v>48</v>
      </c>
      <c r="E769" s="205" t="s">
        <v>48</v>
      </c>
      <c r="F769" s="207">
        <v>10000</v>
      </c>
    </row>
    <row r="770" spans="1:6" ht="31.5">
      <c r="A770" s="200" t="s">
        <v>586</v>
      </c>
      <c r="B770" s="201" t="s">
        <v>587</v>
      </c>
      <c r="C770" s="202"/>
      <c r="D770" s="201" t="s">
        <v>12</v>
      </c>
      <c r="E770" s="201" t="s">
        <v>12</v>
      </c>
      <c r="F770" s="203">
        <v>821400</v>
      </c>
    </row>
    <row r="771" spans="1:6" ht="47.25">
      <c r="A771" s="200" t="s">
        <v>453</v>
      </c>
      <c r="B771" s="201" t="s">
        <v>454</v>
      </c>
      <c r="C771" s="202"/>
      <c r="D771" s="201" t="s">
        <v>12</v>
      </c>
      <c r="E771" s="201" t="s">
        <v>12</v>
      </c>
      <c r="F771" s="203">
        <v>436000</v>
      </c>
    </row>
    <row r="772" spans="1:6" ht="15.75">
      <c r="A772" s="204" t="s">
        <v>455</v>
      </c>
      <c r="B772" s="205" t="s">
        <v>454</v>
      </c>
      <c r="C772" s="206">
        <v>500</v>
      </c>
      <c r="D772" s="205" t="s">
        <v>12</v>
      </c>
      <c r="E772" s="205" t="s">
        <v>12</v>
      </c>
      <c r="F772" s="207">
        <v>436000</v>
      </c>
    </row>
    <row r="773" spans="1:6" ht="15.75">
      <c r="A773" s="204" t="s">
        <v>457</v>
      </c>
      <c r="B773" s="205" t="s">
        <v>454</v>
      </c>
      <c r="C773" s="206">
        <v>540</v>
      </c>
      <c r="D773" s="205" t="s">
        <v>12</v>
      </c>
      <c r="E773" s="205" t="s">
        <v>12</v>
      </c>
      <c r="F773" s="207">
        <v>436000</v>
      </c>
    </row>
    <row r="774" spans="1:6" ht="15.75">
      <c r="A774" s="204" t="s">
        <v>54</v>
      </c>
      <c r="B774" s="205" t="s">
        <v>454</v>
      </c>
      <c r="C774" s="206">
        <v>540</v>
      </c>
      <c r="D774" s="205" t="s">
        <v>35</v>
      </c>
      <c r="E774" s="205" t="s">
        <v>15</v>
      </c>
      <c r="F774" s="207">
        <v>436000</v>
      </c>
    </row>
    <row r="775" spans="1:6" ht="15.75">
      <c r="A775" s="204" t="s">
        <v>55</v>
      </c>
      <c r="B775" s="205" t="s">
        <v>454</v>
      </c>
      <c r="C775" s="206">
        <v>540</v>
      </c>
      <c r="D775" s="205" t="s">
        <v>35</v>
      </c>
      <c r="E775" s="205" t="s">
        <v>14</v>
      </c>
      <c r="F775" s="207">
        <v>436000</v>
      </c>
    </row>
    <row r="776" spans="1:6" ht="63">
      <c r="A776" s="200" t="s">
        <v>275</v>
      </c>
      <c r="B776" s="201" t="s">
        <v>276</v>
      </c>
      <c r="C776" s="202"/>
      <c r="D776" s="201" t="s">
        <v>12</v>
      </c>
      <c r="E776" s="201" t="s">
        <v>12</v>
      </c>
      <c r="F776" s="203">
        <v>298400</v>
      </c>
    </row>
    <row r="777" spans="1:6" ht="15.75">
      <c r="A777" s="204" t="s">
        <v>87</v>
      </c>
      <c r="B777" s="205" t="s">
        <v>276</v>
      </c>
      <c r="C777" s="206">
        <v>200</v>
      </c>
      <c r="D777" s="205" t="s">
        <v>12</v>
      </c>
      <c r="E777" s="205" t="s">
        <v>12</v>
      </c>
      <c r="F777" s="207">
        <v>298400</v>
      </c>
    </row>
    <row r="778" spans="1:6" ht="31.5">
      <c r="A778" s="204" t="s">
        <v>89</v>
      </c>
      <c r="B778" s="205" t="s">
        <v>276</v>
      </c>
      <c r="C778" s="206">
        <v>240</v>
      </c>
      <c r="D778" s="205" t="s">
        <v>12</v>
      </c>
      <c r="E778" s="205" t="s">
        <v>12</v>
      </c>
      <c r="F778" s="207">
        <v>298400</v>
      </c>
    </row>
    <row r="779" spans="1:6" ht="15.75">
      <c r="A779" s="204" t="s">
        <v>47</v>
      </c>
      <c r="B779" s="205" t="s">
        <v>276</v>
      </c>
      <c r="C779" s="206">
        <v>240</v>
      </c>
      <c r="D779" s="205" t="s">
        <v>48</v>
      </c>
      <c r="E779" s="205" t="s">
        <v>15</v>
      </c>
      <c r="F779" s="207">
        <v>70000</v>
      </c>
    </row>
    <row r="780" spans="1:6" ht="15.75">
      <c r="A780" s="204" t="s">
        <v>51</v>
      </c>
      <c r="B780" s="205" t="s">
        <v>276</v>
      </c>
      <c r="C780" s="206">
        <v>240</v>
      </c>
      <c r="D780" s="205" t="s">
        <v>48</v>
      </c>
      <c r="E780" s="205" t="s">
        <v>17</v>
      </c>
      <c r="F780" s="207">
        <v>70000</v>
      </c>
    </row>
    <row r="781" spans="1:6" ht="15.75">
      <c r="A781" s="204" t="s">
        <v>54</v>
      </c>
      <c r="B781" s="205" t="s">
        <v>276</v>
      </c>
      <c r="C781" s="206">
        <v>240</v>
      </c>
      <c r="D781" s="205" t="s">
        <v>35</v>
      </c>
      <c r="E781" s="205" t="s">
        <v>15</v>
      </c>
      <c r="F781" s="207">
        <v>228400</v>
      </c>
    </row>
    <row r="782" spans="1:6" ht="15.75">
      <c r="A782" s="204" t="s">
        <v>55</v>
      </c>
      <c r="B782" s="205" t="s">
        <v>276</v>
      </c>
      <c r="C782" s="206">
        <v>240</v>
      </c>
      <c r="D782" s="205" t="s">
        <v>35</v>
      </c>
      <c r="E782" s="205" t="s">
        <v>14</v>
      </c>
      <c r="F782" s="207">
        <v>228400</v>
      </c>
    </row>
    <row r="783" spans="1:6" ht="47.25">
      <c r="A783" s="200" t="s">
        <v>277</v>
      </c>
      <c r="B783" s="201" t="s">
        <v>278</v>
      </c>
      <c r="C783" s="202"/>
      <c r="D783" s="201" t="s">
        <v>12</v>
      </c>
      <c r="E783" s="201" t="s">
        <v>12</v>
      </c>
      <c r="F783" s="203">
        <v>87000</v>
      </c>
    </row>
    <row r="784" spans="1:6" ht="15.75">
      <c r="A784" s="204" t="s">
        <v>87</v>
      </c>
      <c r="B784" s="205" t="s">
        <v>278</v>
      </c>
      <c r="C784" s="206">
        <v>200</v>
      </c>
      <c r="D784" s="205" t="s">
        <v>12</v>
      </c>
      <c r="E784" s="205" t="s">
        <v>12</v>
      </c>
      <c r="F784" s="207">
        <v>87000</v>
      </c>
    </row>
    <row r="785" spans="1:6" ht="31.5">
      <c r="A785" s="204" t="s">
        <v>89</v>
      </c>
      <c r="B785" s="205" t="s">
        <v>278</v>
      </c>
      <c r="C785" s="206">
        <v>240</v>
      </c>
      <c r="D785" s="205" t="s">
        <v>12</v>
      </c>
      <c r="E785" s="205" t="s">
        <v>12</v>
      </c>
      <c r="F785" s="207">
        <v>87000</v>
      </c>
    </row>
    <row r="786" spans="1:6" ht="15.75">
      <c r="A786" s="204" t="s">
        <v>47</v>
      </c>
      <c r="B786" s="205" t="s">
        <v>278</v>
      </c>
      <c r="C786" s="206">
        <v>240</v>
      </c>
      <c r="D786" s="205" t="s">
        <v>48</v>
      </c>
      <c r="E786" s="205" t="s">
        <v>15</v>
      </c>
      <c r="F786" s="207">
        <v>7000</v>
      </c>
    </row>
    <row r="787" spans="1:6" ht="15.75">
      <c r="A787" s="204" t="s">
        <v>51</v>
      </c>
      <c r="B787" s="205" t="s">
        <v>278</v>
      </c>
      <c r="C787" s="206">
        <v>240</v>
      </c>
      <c r="D787" s="205" t="s">
        <v>48</v>
      </c>
      <c r="E787" s="205" t="s">
        <v>17</v>
      </c>
      <c r="F787" s="207">
        <v>7000</v>
      </c>
    </row>
    <row r="788" spans="1:6" ht="15.75">
      <c r="A788" s="204" t="s">
        <v>54</v>
      </c>
      <c r="B788" s="205" t="s">
        <v>278</v>
      </c>
      <c r="C788" s="206">
        <v>240</v>
      </c>
      <c r="D788" s="205" t="s">
        <v>35</v>
      </c>
      <c r="E788" s="205" t="s">
        <v>15</v>
      </c>
      <c r="F788" s="207">
        <v>80000</v>
      </c>
    </row>
    <row r="789" spans="1:6" ht="15.75">
      <c r="A789" s="204" t="s">
        <v>55</v>
      </c>
      <c r="B789" s="205" t="s">
        <v>278</v>
      </c>
      <c r="C789" s="206">
        <v>240</v>
      </c>
      <c r="D789" s="205" t="s">
        <v>35</v>
      </c>
      <c r="E789" s="205" t="s">
        <v>14</v>
      </c>
      <c r="F789" s="207">
        <v>80000</v>
      </c>
    </row>
    <row r="790" spans="1:6" ht="15.75">
      <c r="A790" s="200" t="s">
        <v>588</v>
      </c>
      <c r="B790" s="201" t="s">
        <v>589</v>
      </c>
      <c r="C790" s="202"/>
      <c r="D790" s="201" t="s">
        <v>12</v>
      </c>
      <c r="E790" s="201" t="s">
        <v>12</v>
      </c>
      <c r="F790" s="203">
        <v>17163985</v>
      </c>
    </row>
    <row r="791" spans="1:6" ht="31.5">
      <c r="A791" s="200" t="s">
        <v>590</v>
      </c>
      <c r="B791" s="201" t="s">
        <v>591</v>
      </c>
      <c r="C791" s="202"/>
      <c r="D791" s="201" t="s">
        <v>12</v>
      </c>
      <c r="E791" s="201" t="s">
        <v>12</v>
      </c>
      <c r="F791" s="203">
        <v>2514409</v>
      </c>
    </row>
    <row r="792" spans="1:6" ht="31.5">
      <c r="A792" s="200" t="s">
        <v>592</v>
      </c>
      <c r="B792" s="201" t="s">
        <v>593</v>
      </c>
      <c r="C792" s="202"/>
      <c r="D792" s="201" t="s">
        <v>12</v>
      </c>
      <c r="E792" s="201" t="s">
        <v>12</v>
      </c>
      <c r="F792" s="203">
        <v>2514409</v>
      </c>
    </row>
    <row r="793" spans="1:6" ht="15.75">
      <c r="A793" s="200" t="s">
        <v>271</v>
      </c>
      <c r="B793" s="201" t="s">
        <v>272</v>
      </c>
      <c r="C793" s="202"/>
      <c r="D793" s="201" t="s">
        <v>12</v>
      </c>
      <c r="E793" s="201" t="s">
        <v>12</v>
      </c>
      <c r="F793" s="203">
        <v>305000</v>
      </c>
    </row>
    <row r="794" spans="1:6" ht="15.75">
      <c r="A794" s="204" t="s">
        <v>87</v>
      </c>
      <c r="B794" s="205" t="s">
        <v>272</v>
      </c>
      <c r="C794" s="206">
        <v>200</v>
      </c>
      <c r="D794" s="205" t="s">
        <v>12</v>
      </c>
      <c r="E794" s="205" t="s">
        <v>12</v>
      </c>
      <c r="F794" s="207">
        <v>305000</v>
      </c>
    </row>
    <row r="795" spans="1:6" ht="31.5">
      <c r="A795" s="204" t="s">
        <v>89</v>
      </c>
      <c r="B795" s="205" t="s">
        <v>272</v>
      </c>
      <c r="C795" s="206">
        <v>240</v>
      </c>
      <c r="D795" s="205" t="s">
        <v>12</v>
      </c>
      <c r="E795" s="205" t="s">
        <v>12</v>
      </c>
      <c r="F795" s="207">
        <v>305000</v>
      </c>
    </row>
    <row r="796" spans="1:6" ht="15.75">
      <c r="A796" s="204" t="s">
        <v>47</v>
      </c>
      <c r="B796" s="205" t="s">
        <v>272</v>
      </c>
      <c r="C796" s="206">
        <v>240</v>
      </c>
      <c r="D796" s="205" t="s">
        <v>48</v>
      </c>
      <c r="E796" s="205" t="s">
        <v>15</v>
      </c>
      <c r="F796" s="207">
        <v>60000</v>
      </c>
    </row>
    <row r="797" spans="1:6" ht="15.75">
      <c r="A797" s="204" t="s">
        <v>52</v>
      </c>
      <c r="B797" s="205" t="s">
        <v>272</v>
      </c>
      <c r="C797" s="206">
        <v>240</v>
      </c>
      <c r="D797" s="205" t="s">
        <v>48</v>
      </c>
      <c r="E797" s="205" t="s">
        <v>48</v>
      </c>
      <c r="F797" s="207">
        <v>60000</v>
      </c>
    </row>
    <row r="798" spans="1:6" ht="15.75">
      <c r="A798" s="204" t="s">
        <v>54</v>
      </c>
      <c r="B798" s="205" t="s">
        <v>272</v>
      </c>
      <c r="C798" s="206">
        <v>240</v>
      </c>
      <c r="D798" s="205" t="s">
        <v>35</v>
      </c>
      <c r="E798" s="205" t="s">
        <v>15</v>
      </c>
      <c r="F798" s="207">
        <v>75000</v>
      </c>
    </row>
    <row r="799" spans="1:6" ht="15.75">
      <c r="A799" s="204" t="s">
        <v>55</v>
      </c>
      <c r="B799" s="205" t="s">
        <v>272</v>
      </c>
      <c r="C799" s="206">
        <v>240</v>
      </c>
      <c r="D799" s="205" t="s">
        <v>35</v>
      </c>
      <c r="E799" s="205" t="s">
        <v>14</v>
      </c>
      <c r="F799" s="207">
        <v>75000</v>
      </c>
    </row>
    <row r="800" spans="1:6" ht="15.75">
      <c r="A800" s="204" t="s">
        <v>62</v>
      </c>
      <c r="B800" s="205" t="s">
        <v>272</v>
      </c>
      <c r="C800" s="206">
        <v>240</v>
      </c>
      <c r="D800" s="205" t="s">
        <v>23</v>
      </c>
      <c r="E800" s="205" t="s">
        <v>15</v>
      </c>
      <c r="F800" s="207">
        <v>170000</v>
      </c>
    </row>
    <row r="801" spans="1:6" ht="15.75">
      <c r="A801" s="204" t="s">
        <v>63</v>
      </c>
      <c r="B801" s="205" t="s">
        <v>272</v>
      </c>
      <c r="C801" s="206">
        <v>240</v>
      </c>
      <c r="D801" s="205" t="s">
        <v>23</v>
      </c>
      <c r="E801" s="205" t="s">
        <v>14</v>
      </c>
      <c r="F801" s="207">
        <v>170000</v>
      </c>
    </row>
    <row r="802" spans="1:6" ht="31.5">
      <c r="A802" s="200" t="s">
        <v>273</v>
      </c>
      <c r="B802" s="201" t="s">
        <v>274</v>
      </c>
      <c r="C802" s="202"/>
      <c r="D802" s="201" t="s">
        <v>12</v>
      </c>
      <c r="E802" s="201" t="s">
        <v>12</v>
      </c>
      <c r="F802" s="203">
        <v>269000</v>
      </c>
    </row>
    <row r="803" spans="1:6" ht="15.75">
      <c r="A803" s="204" t="s">
        <v>87</v>
      </c>
      <c r="B803" s="205" t="s">
        <v>274</v>
      </c>
      <c r="C803" s="206">
        <v>200</v>
      </c>
      <c r="D803" s="205" t="s">
        <v>12</v>
      </c>
      <c r="E803" s="205" t="s">
        <v>12</v>
      </c>
      <c r="F803" s="207">
        <v>219000</v>
      </c>
    </row>
    <row r="804" spans="1:6" ht="31.5">
      <c r="A804" s="204" t="s">
        <v>89</v>
      </c>
      <c r="B804" s="205" t="s">
        <v>274</v>
      </c>
      <c r="C804" s="206">
        <v>240</v>
      </c>
      <c r="D804" s="205" t="s">
        <v>12</v>
      </c>
      <c r="E804" s="205" t="s">
        <v>12</v>
      </c>
      <c r="F804" s="207">
        <v>219000</v>
      </c>
    </row>
    <row r="805" spans="1:6" ht="15.75">
      <c r="A805" s="204" t="s">
        <v>47</v>
      </c>
      <c r="B805" s="205" t="s">
        <v>274</v>
      </c>
      <c r="C805" s="206">
        <v>240</v>
      </c>
      <c r="D805" s="205" t="s">
        <v>48</v>
      </c>
      <c r="E805" s="205" t="s">
        <v>15</v>
      </c>
      <c r="F805" s="207">
        <v>219000</v>
      </c>
    </row>
    <row r="806" spans="1:6" ht="15.75">
      <c r="A806" s="204" t="s">
        <v>52</v>
      </c>
      <c r="B806" s="205" t="s">
        <v>274</v>
      </c>
      <c r="C806" s="206">
        <v>240</v>
      </c>
      <c r="D806" s="205" t="s">
        <v>48</v>
      </c>
      <c r="E806" s="205" t="s">
        <v>48</v>
      </c>
      <c r="F806" s="207">
        <v>219000</v>
      </c>
    </row>
    <row r="807" spans="1:6" ht="31.5">
      <c r="A807" s="204" t="s">
        <v>123</v>
      </c>
      <c r="B807" s="205" t="s">
        <v>274</v>
      </c>
      <c r="C807" s="206">
        <v>600</v>
      </c>
      <c r="D807" s="205" t="s">
        <v>12</v>
      </c>
      <c r="E807" s="205" t="s">
        <v>12</v>
      </c>
      <c r="F807" s="207">
        <v>50000</v>
      </c>
    </row>
    <row r="808" spans="1:6" ht="15.75">
      <c r="A808" s="204" t="s">
        <v>297</v>
      </c>
      <c r="B808" s="205" t="s">
        <v>274</v>
      </c>
      <c r="C808" s="206">
        <v>610</v>
      </c>
      <c r="D808" s="205" t="s">
        <v>12</v>
      </c>
      <c r="E808" s="205" t="s">
        <v>12</v>
      </c>
      <c r="F808" s="207">
        <v>50000</v>
      </c>
    </row>
    <row r="809" spans="1:6" ht="15.75">
      <c r="A809" s="204" t="s">
        <v>47</v>
      </c>
      <c r="B809" s="205" t="s">
        <v>274</v>
      </c>
      <c r="C809" s="206">
        <v>610</v>
      </c>
      <c r="D809" s="205" t="s">
        <v>48</v>
      </c>
      <c r="E809" s="205" t="s">
        <v>15</v>
      </c>
      <c r="F809" s="207">
        <v>50000</v>
      </c>
    </row>
    <row r="810" spans="1:6" ht="15.75">
      <c r="A810" s="204" t="s">
        <v>50</v>
      </c>
      <c r="B810" s="205" t="s">
        <v>274</v>
      </c>
      <c r="C810" s="206">
        <v>610</v>
      </c>
      <c r="D810" s="205" t="s">
        <v>48</v>
      </c>
      <c r="E810" s="205" t="s">
        <v>44</v>
      </c>
      <c r="F810" s="207">
        <v>50000</v>
      </c>
    </row>
    <row r="811" spans="1:6" ht="31.5">
      <c r="A811" s="200" t="s">
        <v>133</v>
      </c>
      <c r="B811" s="201" t="s">
        <v>134</v>
      </c>
      <c r="C811" s="202"/>
      <c r="D811" s="201" t="s">
        <v>12</v>
      </c>
      <c r="E811" s="201" t="s">
        <v>12</v>
      </c>
      <c r="F811" s="203">
        <v>730000</v>
      </c>
    </row>
    <row r="812" spans="1:6" ht="15.75">
      <c r="A812" s="204" t="s">
        <v>87</v>
      </c>
      <c r="B812" s="205" t="s">
        <v>134</v>
      </c>
      <c r="C812" s="206">
        <v>200</v>
      </c>
      <c r="D812" s="205" t="s">
        <v>12</v>
      </c>
      <c r="E812" s="205" t="s">
        <v>12</v>
      </c>
      <c r="F812" s="207">
        <v>605000</v>
      </c>
    </row>
    <row r="813" spans="1:6" ht="31.5">
      <c r="A813" s="204" t="s">
        <v>89</v>
      </c>
      <c r="B813" s="205" t="s">
        <v>134</v>
      </c>
      <c r="C813" s="206">
        <v>240</v>
      </c>
      <c r="D813" s="205" t="s">
        <v>12</v>
      </c>
      <c r="E813" s="205" t="s">
        <v>12</v>
      </c>
      <c r="F813" s="207">
        <v>605000</v>
      </c>
    </row>
    <row r="814" spans="1:6" ht="15.75">
      <c r="A814" s="204" t="s">
        <v>13</v>
      </c>
      <c r="B814" s="205" t="s">
        <v>134</v>
      </c>
      <c r="C814" s="206">
        <v>240</v>
      </c>
      <c r="D814" s="205" t="s">
        <v>14</v>
      </c>
      <c r="E814" s="205" t="s">
        <v>15</v>
      </c>
      <c r="F814" s="207">
        <v>105000</v>
      </c>
    </row>
    <row r="815" spans="1:6" ht="15.75">
      <c r="A815" s="204" t="s">
        <v>24</v>
      </c>
      <c r="B815" s="205" t="s">
        <v>134</v>
      </c>
      <c r="C815" s="206">
        <v>240</v>
      </c>
      <c r="D815" s="205" t="s">
        <v>14</v>
      </c>
      <c r="E815" s="205" t="s">
        <v>25</v>
      </c>
      <c r="F815" s="207">
        <v>105000</v>
      </c>
    </row>
    <row r="816" spans="1:6" ht="15.75">
      <c r="A816" s="204" t="s">
        <v>26</v>
      </c>
      <c r="B816" s="205" t="s">
        <v>134</v>
      </c>
      <c r="C816" s="206">
        <v>240</v>
      </c>
      <c r="D816" s="205" t="s">
        <v>17</v>
      </c>
      <c r="E816" s="205" t="s">
        <v>15</v>
      </c>
      <c r="F816" s="207">
        <v>500000</v>
      </c>
    </row>
    <row r="817" spans="1:6" ht="31.5">
      <c r="A817" s="204" t="s">
        <v>29</v>
      </c>
      <c r="B817" s="205" t="s">
        <v>134</v>
      </c>
      <c r="C817" s="206">
        <v>240</v>
      </c>
      <c r="D817" s="205" t="s">
        <v>17</v>
      </c>
      <c r="E817" s="205" t="s">
        <v>30</v>
      </c>
      <c r="F817" s="207">
        <v>500000</v>
      </c>
    </row>
    <row r="818" spans="1:6" ht="15.75">
      <c r="A818" s="204" t="s">
        <v>157</v>
      </c>
      <c r="B818" s="205" t="s">
        <v>134</v>
      </c>
      <c r="C818" s="206">
        <v>300</v>
      </c>
      <c r="D818" s="205" t="s">
        <v>12</v>
      </c>
      <c r="E818" s="205" t="s">
        <v>12</v>
      </c>
      <c r="F818" s="207">
        <v>125000</v>
      </c>
    </row>
    <row r="819" spans="1:6" ht="15.75">
      <c r="A819" s="204" t="s">
        <v>183</v>
      </c>
      <c r="B819" s="205" t="s">
        <v>134</v>
      </c>
      <c r="C819" s="206">
        <v>320</v>
      </c>
      <c r="D819" s="205" t="s">
        <v>12</v>
      </c>
      <c r="E819" s="205" t="s">
        <v>12</v>
      </c>
      <c r="F819" s="207">
        <v>125000</v>
      </c>
    </row>
    <row r="820" spans="1:6" ht="15.75">
      <c r="A820" s="204" t="s">
        <v>13</v>
      </c>
      <c r="B820" s="205" t="s">
        <v>134</v>
      </c>
      <c r="C820" s="206">
        <v>320</v>
      </c>
      <c r="D820" s="205" t="s">
        <v>14</v>
      </c>
      <c r="E820" s="205" t="s">
        <v>15</v>
      </c>
      <c r="F820" s="207">
        <v>125000</v>
      </c>
    </row>
    <row r="821" spans="1:6" ht="15.75">
      <c r="A821" s="204" t="s">
        <v>24</v>
      </c>
      <c r="B821" s="205" t="s">
        <v>134</v>
      </c>
      <c r="C821" s="206">
        <v>320</v>
      </c>
      <c r="D821" s="205" t="s">
        <v>14</v>
      </c>
      <c r="E821" s="205" t="s">
        <v>25</v>
      </c>
      <c r="F821" s="207">
        <v>125000</v>
      </c>
    </row>
    <row r="822" spans="1:6" ht="31.5">
      <c r="A822" s="200" t="s">
        <v>135</v>
      </c>
      <c r="B822" s="201" t="s">
        <v>136</v>
      </c>
      <c r="C822" s="202"/>
      <c r="D822" s="201" t="s">
        <v>12</v>
      </c>
      <c r="E822" s="201" t="s">
        <v>12</v>
      </c>
      <c r="F822" s="203">
        <v>1210409</v>
      </c>
    </row>
    <row r="823" spans="1:6" ht="47.25">
      <c r="A823" s="204" t="s">
        <v>81</v>
      </c>
      <c r="B823" s="205" t="s">
        <v>136</v>
      </c>
      <c r="C823" s="206">
        <v>100</v>
      </c>
      <c r="D823" s="205" t="s">
        <v>12</v>
      </c>
      <c r="E823" s="205" t="s">
        <v>12</v>
      </c>
      <c r="F823" s="207">
        <v>403997.5</v>
      </c>
    </row>
    <row r="824" spans="1:6" ht="15.75">
      <c r="A824" s="204" t="s">
        <v>319</v>
      </c>
      <c r="B824" s="205" t="s">
        <v>136</v>
      </c>
      <c r="C824" s="206">
        <v>110</v>
      </c>
      <c r="D824" s="205" t="s">
        <v>12</v>
      </c>
      <c r="E824" s="205" t="s">
        <v>12</v>
      </c>
      <c r="F824" s="207">
        <v>403997.5</v>
      </c>
    </row>
    <row r="825" spans="1:6" ht="15.75">
      <c r="A825" s="204" t="s">
        <v>47</v>
      </c>
      <c r="B825" s="205" t="s">
        <v>136</v>
      </c>
      <c r="C825" s="206">
        <v>110</v>
      </c>
      <c r="D825" s="205" t="s">
        <v>48</v>
      </c>
      <c r="E825" s="205" t="s">
        <v>15</v>
      </c>
      <c r="F825" s="207">
        <v>403997.5</v>
      </c>
    </row>
    <row r="826" spans="1:6" ht="15.75">
      <c r="A826" s="204" t="s">
        <v>52</v>
      </c>
      <c r="B826" s="205" t="s">
        <v>136</v>
      </c>
      <c r="C826" s="206">
        <v>110</v>
      </c>
      <c r="D826" s="205" t="s">
        <v>48</v>
      </c>
      <c r="E826" s="205" t="s">
        <v>48</v>
      </c>
      <c r="F826" s="207">
        <v>403997.5</v>
      </c>
    </row>
    <row r="827" spans="1:6" ht="15.75">
      <c r="A827" s="204" t="s">
        <v>87</v>
      </c>
      <c r="B827" s="205" t="s">
        <v>136</v>
      </c>
      <c r="C827" s="206">
        <v>200</v>
      </c>
      <c r="D827" s="205" t="s">
        <v>12</v>
      </c>
      <c r="E827" s="205" t="s">
        <v>12</v>
      </c>
      <c r="F827" s="207">
        <v>589000</v>
      </c>
    </row>
    <row r="828" spans="1:6" ht="31.5">
      <c r="A828" s="204" t="s">
        <v>89</v>
      </c>
      <c r="B828" s="205" t="s">
        <v>136</v>
      </c>
      <c r="C828" s="206">
        <v>240</v>
      </c>
      <c r="D828" s="205" t="s">
        <v>12</v>
      </c>
      <c r="E828" s="205" t="s">
        <v>12</v>
      </c>
      <c r="F828" s="207">
        <v>589000</v>
      </c>
    </row>
    <row r="829" spans="1:6" ht="15.75">
      <c r="A829" s="204" t="s">
        <v>13</v>
      </c>
      <c r="B829" s="205" t="s">
        <v>136</v>
      </c>
      <c r="C829" s="206">
        <v>240</v>
      </c>
      <c r="D829" s="205" t="s">
        <v>14</v>
      </c>
      <c r="E829" s="205" t="s">
        <v>15</v>
      </c>
      <c r="F829" s="207">
        <v>209000</v>
      </c>
    </row>
    <row r="830" spans="1:6" ht="15.75">
      <c r="A830" s="204" t="s">
        <v>24</v>
      </c>
      <c r="B830" s="205" t="s">
        <v>136</v>
      </c>
      <c r="C830" s="206">
        <v>240</v>
      </c>
      <c r="D830" s="205" t="s">
        <v>14</v>
      </c>
      <c r="E830" s="205" t="s">
        <v>25</v>
      </c>
      <c r="F830" s="207">
        <v>209000</v>
      </c>
    </row>
    <row r="831" spans="1:6" ht="15.75">
      <c r="A831" s="204" t="s">
        <v>47</v>
      </c>
      <c r="B831" s="205" t="s">
        <v>136</v>
      </c>
      <c r="C831" s="206">
        <v>240</v>
      </c>
      <c r="D831" s="205" t="s">
        <v>48</v>
      </c>
      <c r="E831" s="205" t="s">
        <v>15</v>
      </c>
      <c r="F831" s="207">
        <v>380000</v>
      </c>
    </row>
    <row r="832" spans="1:6" ht="15.75">
      <c r="A832" s="204" t="s">
        <v>52</v>
      </c>
      <c r="B832" s="205" t="s">
        <v>136</v>
      </c>
      <c r="C832" s="206">
        <v>240</v>
      </c>
      <c r="D832" s="205" t="s">
        <v>48</v>
      </c>
      <c r="E832" s="205" t="s">
        <v>48</v>
      </c>
      <c r="F832" s="207">
        <v>380000</v>
      </c>
    </row>
    <row r="833" spans="1:6" ht="15.75">
      <c r="A833" s="204" t="s">
        <v>157</v>
      </c>
      <c r="B833" s="205" t="s">
        <v>136</v>
      </c>
      <c r="C833" s="206">
        <v>300</v>
      </c>
      <c r="D833" s="205" t="s">
        <v>12</v>
      </c>
      <c r="E833" s="205" t="s">
        <v>12</v>
      </c>
      <c r="F833" s="207">
        <v>156500</v>
      </c>
    </row>
    <row r="834" spans="1:6" ht="15.75">
      <c r="A834" s="204" t="s">
        <v>183</v>
      </c>
      <c r="B834" s="205" t="s">
        <v>136</v>
      </c>
      <c r="C834" s="206">
        <v>320</v>
      </c>
      <c r="D834" s="205" t="s">
        <v>12</v>
      </c>
      <c r="E834" s="205" t="s">
        <v>12</v>
      </c>
      <c r="F834" s="207">
        <v>156500</v>
      </c>
    </row>
    <row r="835" spans="1:6" ht="15.75">
      <c r="A835" s="204" t="s">
        <v>13</v>
      </c>
      <c r="B835" s="205" t="s">
        <v>136</v>
      </c>
      <c r="C835" s="206">
        <v>320</v>
      </c>
      <c r="D835" s="205" t="s">
        <v>14</v>
      </c>
      <c r="E835" s="205" t="s">
        <v>15</v>
      </c>
      <c r="F835" s="207">
        <v>156500</v>
      </c>
    </row>
    <row r="836" spans="1:6" ht="15.75">
      <c r="A836" s="204" t="s">
        <v>24</v>
      </c>
      <c r="B836" s="205" t="s">
        <v>136</v>
      </c>
      <c r="C836" s="206">
        <v>320</v>
      </c>
      <c r="D836" s="205" t="s">
        <v>14</v>
      </c>
      <c r="E836" s="205" t="s">
        <v>25</v>
      </c>
      <c r="F836" s="207">
        <v>156500</v>
      </c>
    </row>
    <row r="837" spans="1:6" ht="31.5">
      <c r="A837" s="204" t="s">
        <v>123</v>
      </c>
      <c r="B837" s="205" t="s">
        <v>136</v>
      </c>
      <c r="C837" s="206">
        <v>600</v>
      </c>
      <c r="D837" s="205" t="s">
        <v>12</v>
      </c>
      <c r="E837" s="205" t="s">
        <v>12</v>
      </c>
      <c r="F837" s="207">
        <v>60911.5</v>
      </c>
    </row>
    <row r="838" spans="1:6" ht="15.75">
      <c r="A838" s="204" t="s">
        <v>297</v>
      </c>
      <c r="B838" s="205" t="s">
        <v>136</v>
      </c>
      <c r="C838" s="206">
        <v>610</v>
      </c>
      <c r="D838" s="205" t="s">
        <v>12</v>
      </c>
      <c r="E838" s="205" t="s">
        <v>12</v>
      </c>
      <c r="F838" s="207">
        <v>60911.5</v>
      </c>
    </row>
    <row r="839" spans="1:6" ht="15.75">
      <c r="A839" s="204" t="s">
        <v>47</v>
      </c>
      <c r="B839" s="205" t="s">
        <v>136</v>
      </c>
      <c r="C839" s="206">
        <v>610</v>
      </c>
      <c r="D839" s="205" t="s">
        <v>48</v>
      </c>
      <c r="E839" s="205" t="s">
        <v>15</v>
      </c>
      <c r="F839" s="207">
        <v>60911.5</v>
      </c>
    </row>
    <row r="840" spans="1:6" ht="15.75">
      <c r="A840" s="204" t="s">
        <v>52</v>
      </c>
      <c r="B840" s="205" t="s">
        <v>136</v>
      </c>
      <c r="C840" s="206">
        <v>610</v>
      </c>
      <c r="D840" s="205" t="s">
        <v>48</v>
      </c>
      <c r="E840" s="205" t="s">
        <v>48</v>
      </c>
      <c r="F840" s="207">
        <v>60911.5</v>
      </c>
    </row>
    <row r="841" spans="1:6" ht="31.5">
      <c r="A841" s="200" t="s">
        <v>594</v>
      </c>
      <c r="B841" s="201" t="s">
        <v>595</v>
      </c>
      <c r="C841" s="202"/>
      <c r="D841" s="201" t="s">
        <v>12</v>
      </c>
      <c r="E841" s="201" t="s">
        <v>12</v>
      </c>
      <c r="F841" s="203">
        <v>12724690</v>
      </c>
    </row>
    <row r="842" spans="1:6" ht="47.25">
      <c r="A842" s="200" t="s">
        <v>596</v>
      </c>
      <c r="B842" s="201" t="s">
        <v>597</v>
      </c>
      <c r="C842" s="202"/>
      <c r="D842" s="201" t="s">
        <v>12</v>
      </c>
      <c r="E842" s="201" t="s">
        <v>12</v>
      </c>
      <c r="F842" s="203">
        <v>12724690</v>
      </c>
    </row>
    <row r="843" spans="1:6" ht="31.5">
      <c r="A843" s="200" t="s">
        <v>339</v>
      </c>
      <c r="B843" s="201" t="s">
        <v>340</v>
      </c>
      <c r="C843" s="202"/>
      <c r="D843" s="201" t="s">
        <v>12</v>
      </c>
      <c r="E843" s="201" t="s">
        <v>12</v>
      </c>
      <c r="F843" s="203">
        <v>3498500</v>
      </c>
    </row>
    <row r="844" spans="1:6" ht="15.75">
      <c r="A844" s="204" t="s">
        <v>87</v>
      </c>
      <c r="B844" s="205" t="s">
        <v>340</v>
      </c>
      <c r="C844" s="206">
        <v>200</v>
      </c>
      <c r="D844" s="205" t="s">
        <v>12</v>
      </c>
      <c r="E844" s="205" t="s">
        <v>12</v>
      </c>
      <c r="F844" s="207">
        <v>2527500</v>
      </c>
    </row>
    <row r="845" spans="1:6" ht="31.5">
      <c r="A845" s="204" t="s">
        <v>89</v>
      </c>
      <c r="B845" s="205" t="s">
        <v>340</v>
      </c>
      <c r="C845" s="206">
        <v>240</v>
      </c>
      <c r="D845" s="205" t="s">
        <v>12</v>
      </c>
      <c r="E845" s="205" t="s">
        <v>12</v>
      </c>
      <c r="F845" s="207">
        <v>2527500</v>
      </c>
    </row>
    <row r="846" spans="1:6" ht="15.75">
      <c r="A846" s="204" t="s">
        <v>47</v>
      </c>
      <c r="B846" s="205" t="s">
        <v>340</v>
      </c>
      <c r="C846" s="206">
        <v>240</v>
      </c>
      <c r="D846" s="205" t="s">
        <v>48</v>
      </c>
      <c r="E846" s="205" t="s">
        <v>15</v>
      </c>
      <c r="F846" s="207">
        <v>2527500</v>
      </c>
    </row>
    <row r="847" spans="1:6" ht="15.75">
      <c r="A847" s="204" t="s">
        <v>49</v>
      </c>
      <c r="B847" s="205" t="s">
        <v>340</v>
      </c>
      <c r="C847" s="206">
        <v>240</v>
      </c>
      <c r="D847" s="205" t="s">
        <v>48</v>
      </c>
      <c r="E847" s="205" t="s">
        <v>14</v>
      </c>
      <c r="F847" s="207">
        <v>2527500</v>
      </c>
    </row>
    <row r="848" spans="1:6" ht="31.5">
      <c r="A848" s="204" t="s">
        <v>123</v>
      </c>
      <c r="B848" s="205" t="s">
        <v>340</v>
      </c>
      <c r="C848" s="206">
        <v>600</v>
      </c>
      <c r="D848" s="205" t="s">
        <v>12</v>
      </c>
      <c r="E848" s="205" t="s">
        <v>12</v>
      </c>
      <c r="F848" s="207">
        <v>971000</v>
      </c>
    </row>
    <row r="849" spans="1:6" ht="15.75">
      <c r="A849" s="204" t="s">
        <v>297</v>
      </c>
      <c r="B849" s="205" t="s">
        <v>340</v>
      </c>
      <c r="C849" s="206">
        <v>610</v>
      </c>
      <c r="D849" s="205" t="s">
        <v>12</v>
      </c>
      <c r="E849" s="205" t="s">
        <v>12</v>
      </c>
      <c r="F849" s="207">
        <v>971000</v>
      </c>
    </row>
    <row r="850" spans="1:6" ht="15.75">
      <c r="A850" s="204" t="s">
        <v>47</v>
      </c>
      <c r="B850" s="205" t="s">
        <v>340</v>
      </c>
      <c r="C850" s="206">
        <v>610</v>
      </c>
      <c r="D850" s="205" t="s">
        <v>48</v>
      </c>
      <c r="E850" s="205" t="s">
        <v>15</v>
      </c>
      <c r="F850" s="207">
        <v>971000</v>
      </c>
    </row>
    <row r="851" spans="1:6" ht="15.75">
      <c r="A851" s="204" t="s">
        <v>49</v>
      </c>
      <c r="B851" s="205" t="s">
        <v>340</v>
      </c>
      <c r="C851" s="206">
        <v>610</v>
      </c>
      <c r="D851" s="205" t="s">
        <v>48</v>
      </c>
      <c r="E851" s="205" t="s">
        <v>14</v>
      </c>
      <c r="F851" s="207">
        <v>971000</v>
      </c>
    </row>
    <row r="852" spans="1:6" ht="31.5">
      <c r="A852" s="200" t="s">
        <v>341</v>
      </c>
      <c r="B852" s="201" t="s">
        <v>342</v>
      </c>
      <c r="C852" s="202"/>
      <c r="D852" s="201" t="s">
        <v>12</v>
      </c>
      <c r="E852" s="201" t="s">
        <v>12</v>
      </c>
      <c r="F852" s="203">
        <v>2095260</v>
      </c>
    </row>
    <row r="853" spans="1:6" ht="15.75">
      <c r="A853" s="204" t="s">
        <v>87</v>
      </c>
      <c r="B853" s="205" t="s">
        <v>342</v>
      </c>
      <c r="C853" s="206">
        <v>200</v>
      </c>
      <c r="D853" s="205" t="s">
        <v>12</v>
      </c>
      <c r="E853" s="205" t="s">
        <v>12</v>
      </c>
      <c r="F853" s="207">
        <v>1861260</v>
      </c>
    </row>
    <row r="854" spans="1:6" ht="31.5">
      <c r="A854" s="204" t="s">
        <v>89</v>
      </c>
      <c r="B854" s="205" t="s">
        <v>342</v>
      </c>
      <c r="C854" s="206">
        <v>240</v>
      </c>
      <c r="D854" s="205" t="s">
        <v>12</v>
      </c>
      <c r="E854" s="205" t="s">
        <v>12</v>
      </c>
      <c r="F854" s="207">
        <v>1861260</v>
      </c>
    </row>
    <row r="855" spans="1:6" ht="15.75">
      <c r="A855" s="204" t="s">
        <v>47</v>
      </c>
      <c r="B855" s="205" t="s">
        <v>342</v>
      </c>
      <c r="C855" s="206">
        <v>240</v>
      </c>
      <c r="D855" s="205" t="s">
        <v>48</v>
      </c>
      <c r="E855" s="205" t="s">
        <v>15</v>
      </c>
      <c r="F855" s="207">
        <v>1861260</v>
      </c>
    </row>
    <row r="856" spans="1:6" ht="15.75">
      <c r="A856" s="204" t="s">
        <v>49</v>
      </c>
      <c r="B856" s="205" t="s">
        <v>342</v>
      </c>
      <c r="C856" s="206">
        <v>240</v>
      </c>
      <c r="D856" s="205" t="s">
        <v>48</v>
      </c>
      <c r="E856" s="205" t="s">
        <v>14</v>
      </c>
      <c r="F856" s="207">
        <v>1861260</v>
      </c>
    </row>
    <row r="857" spans="1:6" ht="31.5">
      <c r="A857" s="204" t="s">
        <v>123</v>
      </c>
      <c r="B857" s="205" t="s">
        <v>342</v>
      </c>
      <c r="C857" s="206">
        <v>600</v>
      </c>
      <c r="D857" s="205" t="s">
        <v>12</v>
      </c>
      <c r="E857" s="205" t="s">
        <v>12</v>
      </c>
      <c r="F857" s="207">
        <v>234000</v>
      </c>
    </row>
    <row r="858" spans="1:6" ht="15.75">
      <c r="A858" s="204" t="s">
        <v>297</v>
      </c>
      <c r="B858" s="205" t="s">
        <v>342</v>
      </c>
      <c r="C858" s="206">
        <v>610</v>
      </c>
      <c r="D858" s="205" t="s">
        <v>12</v>
      </c>
      <c r="E858" s="205" t="s">
        <v>12</v>
      </c>
      <c r="F858" s="207">
        <v>234000</v>
      </c>
    </row>
    <row r="859" spans="1:6" ht="15.75">
      <c r="A859" s="204" t="s">
        <v>47</v>
      </c>
      <c r="B859" s="205" t="s">
        <v>342</v>
      </c>
      <c r="C859" s="206">
        <v>610</v>
      </c>
      <c r="D859" s="205" t="s">
        <v>48</v>
      </c>
      <c r="E859" s="205" t="s">
        <v>15</v>
      </c>
      <c r="F859" s="207">
        <v>234000</v>
      </c>
    </row>
    <row r="860" spans="1:6" ht="15.75">
      <c r="A860" s="204" t="s">
        <v>49</v>
      </c>
      <c r="B860" s="205" t="s">
        <v>342</v>
      </c>
      <c r="C860" s="206">
        <v>610</v>
      </c>
      <c r="D860" s="205" t="s">
        <v>48</v>
      </c>
      <c r="E860" s="205" t="s">
        <v>14</v>
      </c>
      <c r="F860" s="207">
        <v>234000</v>
      </c>
    </row>
    <row r="861" spans="1:6" ht="31.5">
      <c r="A861" s="200" t="s">
        <v>372</v>
      </c>
      <c r="B861" s="201" t="s">
        <v>373</v>
      </c>
      <c r="C861" s="202"/>
      <c r="D861" s="201" t="s">
        <v>12</v>
      </c>
      <c r="E861" s="201" t="s">
        <v>12</v>
      </c>
      <c r="F861" s="203">
        <v>3403350</v>
      </c>
    </row>
    <row r="862" spans="1:6" ht="15.75">
      <c r="A862" s="204" t="s">
        <v>87</v>
      </c>
      <c r="B862" s="205" t="s">
        <v>373</v>
      </c>
      <c r="C862" s="206">
        <v>200</v>
      </c>
      <c r="D862" s="205" t="s">
        <v>12</v>
      </c>
      <c r="E862" s="205" t="s">
        <v>12</v>
      </c>
      <c r="F862" s="207">
        <v>3002550</v>
      </c>
    </row>
    <row r="863" spans="1:6" ht="31.5">
      <c r="A863" s="204" t="s">
        <v>89</v>
      </c>
      <c r="B863" s="205" t="s">
        <v>373</v>
      </c>
      <c r="C863" s="206">
        <v>240</v>
      </c>
      <c r="D863" s="205" t="s">
        <v>12</v>
      </c>
      <c r="E863" s="205" t="s">
        <v>12</v>
      </c>
      <c r="F863" s="207">
        <v>3002550</v>
      </c>
    </row>
    <row r="864" spans="1:6" ht="15.75">
      <c r="A864" s="204" t="s">
        <v>47</v>
      </c>
      <c r="B864" s="205" t="s">
        <v>373</v>
      </c>
      <c r="C864" s="206">
        <v>240</v>
      </c>
      <c r="D864" s="205" t="s">
        <v>48</v>
      </c>
      <c r="E864" s="205" t="s">
        <v>15</v>
      </c>
      <c r="F864" s="207">
        <v>3002550</v>
      </c>
    </row>
    <row r="865" spans="1:6" ht="15.75">
      <c r="A865" s="204" t="s">
        <v>50</v>
      </c>
      <c r="B865" s="205" t="s">
        <v>373</v>
      </c>
      <c r="C865" s="206">
        <v>240</v>
      </c>
      <c r="D865" s="205" t="s">
        <v>48</v>
      </c>
      <c r="E865" s="205" t="s">
        <v>44</v>
      </c>
      <c r="F865" s="207">
        <v>2763150</v>
      </c>
    </row>
    <row r="866" spans="1:6" ht="15.75">
      <c r="A866" s="204" t="s">
        <v>51</v>
      </c>
      <c r="B866" s="205" t="s">
        <v>373</v>
      </c>
      <c r="C866" s="206">
        <v>240</v>
      </c>
      <c r="D866" s="205" t="s">
        <v>48</v>
      </c>
      <c r="E866" s="205" t="s">
        <v>17</v>
      </c>
      <c r="F866" s="207">
        <v>239400</v>
      </c>
    </row>
    <row r="867" spans="1:6" ht="31.5">
      <c r="A867" s="204" t="s">
        <v>123</v>
      </c>
      <c r="B867" s="205" t="s">
        <v>373</v>
      </c>
      <c r="C867" s="206">
        <v>600</v>
      </c>
      <c r="D867" s="205" t="s">
        <v>12</v>
      </c>
      <c r="E867" s="205" t="s">
        <v>12</v>
      </c>
      <c r="F867" s="207">
        <v>400800</v>
      </c>
    </row>
    <row r="868" spans="1:6" ht="15.75">
      <c r="A868" s="204" t="s">
        <v>297</v>
      </c>
      <c r="B868" s="205" t="s">
        <v>373</v>
      </c>
      <c r="C868" s="206">
        <v>610</v>
      </c>
      <c r="D868" s="205" t="s">
        <v>12</v>
      </c>
      <c r="E868" s="205" t="s">
        <v>12</v>
      </c>
      <c r="F868" s="207">
        <v>400800</v>
      </c>
    </row>
    <row r="869" spans="1:6" ht="15.75">
      <c r="A869" s="204" t="s">
        <v>47</v>
      </c>
      <c r="B869" s="205" t="s">
        <v>373</v>
      </c>
      <c r="C869" s="206">
        <v>610</v>
      </c>
      <c r="D869" s="205" t="s">
        <v>48</v>
      </c>
      <c r="E869" s="205" t="s">
        <v>15</v>
      </c>
      <c r="F869" s="207">
        <v>400800</v>
      </c>
    </row>
    <row r="870" spans="1:6" ht="15.75">
      <c r="A870" s="204" t="s">
        <v>50</v>
      </c>
      <c r="B870" s="205" t="s">
        <v>373</v>
      </c>
      <c r="C870" s="206">
        <v>610</v>
      </c>
      <c r="D870" s="205" t="s">
        <v>48</v>
      </c>
      <c r="E870" s="205" t="s">
        <v>44</v>
      </c>
      <c r="F870" s="207">
        <v>364800</v>
      </c>
    </row>
    <row r="871" spans="1:6" ht="15.75">
      <c r="A871" s="204" t="s">
        <v>51</v>
      </c>
      <c r="B871" s="205" t="s">
        <v>373</v>
      </c>
      <c r="C871" s="206">
        <v>610</v>
      </c>
      <c r="D871" s="205" t="s">
        <v>48</v>
      </c>
      <c r="E871" s="205" t="s">
        <v>17</v>
      </c>
      <c r="F871" s="207">
        <v>36000</v>
      </c>
    </row>
    <row r="872" spans="1:6" ht="15.75">
      <c r="A872" s="200" t="s">
        <v>374</v>
      </c>
      <c r="B872" s="201" t="s">
        <v>375</v>
      </c>
      <c r="C872" s="202"/>
      <c r="D872" s="201" t="s">
        <v>12</v>
      </c>
      <c r="E872" s="201" t="s">
        <v>12</v>
      </c>
      <c r="F872" s="203">
        <v>2727580</v>
      </c>
    </row>
    <row r="873" spans="1:6" ht="15.75">
      <c r="A873" s="204" t="s">
        <v>87</v>
      </c>
      <c r="B873" s="205" t="s">
        <v>375</v>
      </c>
      <c r="C873" s="206">
        <v>200</v>
      </c>
      <c r="D873" s="205" t="s">
        <v>12</v>
      </c>
      <c r="E873" s="205" t="s">
        <v>12</v>
      </c>
      <c r="F873" s="207">
        <v>2218340</v>
      </c>
    </row>
    <row r="874" spans="1:6" ht="31.5">
      <c r="A874" s="204" t="s">
        <v>89</v>
      </c>
      <c r="B874" s="205" t="s">
        <v>375</v>
      </c>
      <c r="C874" s="206">
        <v>240</v>
      </c>
      <c r="D874" s="205" t="s">
        <v>12</v>
      </c>
      <c r="E874" s="205" t="s">
        <v>12</v>
      </c>
      <c r="F874" s="207">
        <v>2218340</v>
      </c>
    </row>
    <row r="875" spans="1:6" ht="15.75">
      <c r="A875" s="204" t="s">
        <v>47</v>
      </c>
      <c r="B875" s="205" t="s">
        <v>375</v>
      </c>
      <c r="C875" s="206">
        <v>240</v>
      </c>
      <c r="D875" s="205" t="s">
        <v>48</v>
      </c>
      <c r="E875" s="205" t="s">
        <v>15</v>
      </c>
      <c r="F875" s="207">
        <v>2218340</v>
      </c>
    </row>
    <row r="876" spans="1:6" ht="15.75">
      <c r="A876" s="204" t="s">
        <v>50</v>
      </c>
      <c r="B876" s="205" t="s">
        <v>375</v>
      </c>
      <c r="C876" s="206">
        <v>240</v>
      </c>
      <c r="D876" s="205" t="s">
        <v>48</v>
      </c>
      <c r="E876" s="205" t="s">
        <v>44</v>
      </c>
      <c r="F876" s="207">
        <v>1807520</v>
      </c>
    </row>
    <row r="877" spans="1:6" ht="15.75">
      <c r="A877" s="204" t="s">
        <v>51</v>
      </c>
      <c r="B877" s="205" t="s">
        <v>375</v>
      </c>
      <c r="C877" s="206">
        <v>240</v>
      </c>
      <c r="D877" s="205" t="s">
        <v>48</v>
      </c>
      <c r="E877" s="205" t="s">
        <v>17</v>
      </c>
      <c r="F877" s="207">
        <v>410820</v>
      </c>
    </row>
    <row r="878" spans="1:6" ht="31.5">
      <c r="A878" s="204" t="s">
        <v>123</v>
      </c>
      <c r="B878" s="205" t="s">
        <v>375</v>
      </c>
      <c r="C878" s="206">
        <v>600</v>
      </c>
      <c r="D878" s="205" t="s">
        <v>12</v>
      </c>
      <c r="E878" s="205" t="s">
        <v>12</v>
      </c>
      <c r="F878" s="207">
        <v>509240</v>
      </c>
    </row>
    <row r="879" spans="1:6" ht="15.75">
      <c r="A879" s="204" t="s">
        <v>297</v>
      </c>
      <c r="B879" s="205" t="s">
        <v>375</v>
      </c>
      <c r="C879" s="206">
        <v>610</v>
      </c>
      <c r="D879" s="205" t="s">
        <v>12</v>
      </c>
      <c r="E879" s="205" t="s">
        <v>12</v>
      </c>
      <c r="F879" s="207">
        <v>509240</v>
      </c>
    </row>
    <row r="880" spans="1:6" ht="15.75">
      <c r="A880" s="204" t="s">
        <v>47</v>
      </c>
      <c r="B880" s="205" t="s">
        <v>375</v>
      </c>
      <c r="C880" s="206">
        <v>610</v>
      </c>
      <c r="D880" s="205" t="s">
        <v>48</v>
      </c>
      <c r="E880" s="205" t="s">
        <v>15</v>
      </c>
      <c r="F880" s="207">
        <v>509240</v>
      </c>
    </row>
    <row r="881" spans="1:6" ht="15.75">
      <c r="A881" s="204" t="s">
        <v>50</v>
      </c>
      <c r="B881" s="205" t="s">
        <v>375</v>
      </c>
      <c r="C881" s="206">
        <v>610</v>
      </c>
      <c r="D881" s="205" t="s">
        <v>48</v>
      </c>
      <c r="E881" s="205" t="s">
        <v>44</v>
      </c>
      <c r="F881" s="207">
        <v>428680</v>
      </c>
    </row>
    <row r="882" spans="1:6" ht="15.75">
      <c r="A882" s="204" t="s">
        <v>51</v>
      </c>
      <c r="B882" s="205" t="s">
        <v>375</v>
      </c>
      <c r="C882" s="206">
        <v>610</v>
      </c>
      <c r="D882" s="205" t="s">
        <v>48</v>
      </c>
      <c r="E882" s="205" t="s">
        <v>17</v>
      </c>
      <c r="F882" s="207">
        <v>80560</v>
      </c>
    </row>
    <row r="883" spans="1:6" ht="31.5">
      <c r="A883" s="200" t="s">
        <v>376</v>
      </c>
      <c r="B883" s="201" t="s">
        <v>377</v>
      </c>
      <c r="C883" s="202"/>
      <c r="D883" s="201" t="s">
        <v>12</v>
      </c>
      <c r="E883" s="201" t="s">
        <v>12</v>
      </c>
      <c r="F883" s="203">
        <v>1000000</v>
      </c>
    </row>
    <row r="884" spans="1:6" ht="15.75">
      <c r="A884" s="204" t="s">
        <v>87</v>
      </c>
      <c r="B884" s="205" t="s">
        <v>377</v>
      </c>
      <c r="C884" s="206">
        <v>200</v>
      </c>
      <c r="D884" s="205" t="s">
        <v>12</v>
      </c>
      <c r="E884" s="205" t="s">
        <v>12</v>
      </c>
      <c r="F884" s="207">
        <v>1000000</v>
      </c>
    </row>
    <row r="885" spans="1:6" ht="31.5">
      <c r="A885" s="204" t="s">
        <v>89</v>
      </c>
      <c r="B885" s="205" t="s">
        <v>377</v>
      </c>
      <c r="C885" s="206">
        <v>240</v>
      </c>
      <c r="D885" s="205" t="s">
        <v>12</v>
      </c>
      <c r="E885" s="205" t="s">
        <v>12</v>
      </c>
      <c r="F885" s="207">
        <v>1000000</v>
      </c>
    </row>
    <row r="886" spans="1:6" ht="15.75">
      <c r="A886" s="204" t="s">
        <v>47</v>
      </c>
      <c r="B886" s="205" t="s">
        <v>377</v>
      </c>
      <c r="C886" s="206">
        <v>240</v>
      </c>
      <c r="D886" s="205" t="s">
        <v>48</v>
      </c>
      <c r="E886" s="205" t="s">
        <v>15</v>
      </c>
      <c r="F886" s="207">
        <v>1000000</v>
      </c>
    </row>
    <row r="887" spans="1:6" ht="15.75">
      <c r="A887" s="204" t="s">
        <v>50</v>
      </c>
      <c r="B887" s="205" t="s">
        <v>377</v>
      </c>
      <c r="C887" s="206">
        <v>240</v>
      </c>
      <c r="D887" s="205" t="s">
        <v>48</v>
      </c>
      <c r="E887" s="205" t="s">
        <v>44</v>
      </c>
      <c r="F887" s="207">
        <v>1000000</v>
      </c>
    </row>
    <row r="888" spans="1:6" ht="31.5">
      <c r="A888" s="200" t="s">
        <v>598</v>
      </c>
      <c r="B888" s="201" t="s">
        <v>599</v>
      </c>
      <c r="C888" s="202"/>
      <c r="D888" s="201" t="s">
        <v>12</v>
      </c>
      <c r="E888" s="201" t="s">
        <v>12</v>
      </c>
      <c r="F888" s="203">
        <v>480000</v>
      </c>
    </row>
    <row r="889" spans="1:6" ht="31.5">
      <c r="A889" s="200" t="s">
        <v>600</v>
      </c>
      <c r="B889" s="201" t="s">
        <v>601</v>
      </c>
      <c r="C889" s="202"/>
      <c r="D889" s="201" t="s">
        <v>12</v>
      </c>
      <c r="E889" s="201" t="s">
        <v>12</v>
      </c>
      <c r="F889" s="203">
        <v>480000</v>
      </c>
    </row>
    <row r="890" spans="1:6" ht="15.75">
      <c r="A890" s="200" t="s">
        <v>343</v>
      </c>
      <c r="B890" s="201" t="s">
        <v>344</v>
      </c>
      <c r="C890" s="202"/>
      <c r="D890" s="201" t="s">
        <v>12</v>
      </c>
      <c r="E890" s="201" t="s">
        <v>12</v>
      </c>
      <c r="F890" s="203">
        <v>480000</v>
      </c>
    </row>
    <row r="891" spans="1:6" ht="15.75">
      <c r="A891" s="204" t="s">
        <v>87</v>
      </c>
      <c r="B891" s="205" t="s">
        <v>344</v>
      </c>
      <c r="C891" s="206">
        <v>200</v>
      </c>
      <c r="D891" s="205" t="s">
        <v>12</v>
      </c>
      <c r="E891" s="205" t="s">
        <v>12</v>
      </c>
      <c r="F891" s="207">
        <v>330000</v>
      </c>
    </row>
    <row r="892" spans="1:6" ht="31.5">
      <c r="A892" s="204" t="s">
        <v>89</v>
      </c>
      <c r="B892" s="205" t="s">
        <v>344</v>
      </c>
      <c r="C892" s="206">
        <v>240</v>
      </c>
      <c r="D892" s="205" t="s">
        <v>12</v>
      </c>
      <c r="E892" s="205" t="s">
        <v>12</v>
      </c>
      <c r="F892" s="207">
        <v>330000</v>
      </c>
    </row>
    <row r="893" spans="1:6" ht="15.75">
      <c r="A893" s="204" t="s">
        <v>47</v>
      </c>
      <c r="B893" s="205" t="s">
        <v>344</v>
      </c>
      <c r="C893" s="206">
        <v>240</v>
      </c>
      <c r="D893" s="205" t="s">
        <v>48</v>
      </c>
      <c r="E893" s="205" t="s">
        <v>15</v>
      </c>
      <c r="F893" s="207">
        <v>330000</v>
      </c>
    </row>
    <row r="894" spans="1:6" ht="15.75">
      <c r="A894" s="204" t="s">
        <v>50</v>
      </c>
      <c r="B894" s="205" t="s">
        <v>344</v>
      </c>
      <c r="C894" s="206">
        <v>240</v>
      </c>
      <c r="D894" s="205" t="s">
        <v>48</v>
      </c>
      <c r="E894" s="205" t="s">
        <v>44</v>
      </c>
      <c r="F894" s="207">
        <v>330000</v>
      </c>
    </row>
    <row r="895" spans="1:6" ht="31.5">
      <c r="A895" s="204" t="s">
        <v>123</v>
      </c>
      <c r="B895" s="205" t="s">
        <v>344</v>
      </c>
      <c r="C895" s="206">
        <v>600</v>
      </c>
      <c r="D895" s="205" t="s">
        <v>12</v>
      </c>
      <c r="E895" s="205" t="s">
        <v>12</v>
      </c>
      <c r="F895" s="207">
        <v>150000</v>
      </c>
    </row>
    <row r="896" spans="1:6" ht="15.75">
      <c r="A896" s="204" t="s">
        <v>297</v>
      </c>
      <c r="B896" s="205" t="s">
        <v>344</v>
      </c>
      <c r="C896" s="206">
        <v>610</v>
      </c>
      <c r="D896" s="205" t="s">
        <v>12</v>
      </c>
      <c r="E896" s="205" t="s">
        <v>12</v>
      </c>
      <c r="F896" s="207">
        <v>150000</v>
      </c>
    </row>
    <row r="897" spans="1:6" ht="15.75">
      <c r="A897" s="204" t="s">
        <v>47</v>
      </c>
      <c r="B897" s="205" t="s">
        <v>344</v>
      </c>
      <c r="C897" s="206">
        <v>610</v>
      </c>
      <c r="D897" s="205" t="s">
        <v>48</v>
      </c>
      <c r="E897" s="205" t="s">
        <v>15</v>
      </c>
      <c r="F897" s="207">
        <v>150000</v>
      </c>
    </row>
    <row r="898" spans="1:6" ht="15.75">
      <c r="A898" s="204" t="s">
        <v>49</v>
      </c>
      <c r="B898" s="205" t="s">
        <v>344</v>
      </c>
      <c r="C898" s="206">
        <v>610</v>
      </c>
      <c r="D898" s="205" t="s">
        <v>48</v>
      </c>
      <c r="E898" s="205" t="s">
        <v>14</v>
      </c>
      <c r="F898" s="207">
        <v>150000</v>
      </c>
    </row>
    <row r="899" spans="1:6" ht="31.5">
      <c r="A899" s="200" t="s">
        <v>602</v>
      </c>
      <c r="B899" s="201" t="s">
        <v>603</v>
      </c>
      <c r="C899" s="202"/>
      <c r="D899" s="201" t="s">
        <v>12</v>
      </c>
      <c r="E899" s="201" t="s">
        <v>12</v>
      </c>
      <c r="F899" s="203">
        <v>1444886</v>
      </c>
    </row>
    <row r="900" spans="1:6" ht="31.5">
      <c r="A900" s="200" t="s">
        <v>604</v>
      </c>
      <c r="B900" s="201" t="s">
        <v>605</v>
      </c>
      <c r="C900" s="202"/>
      <c r="D900" s="201" t="s">
        <v>12</v>
      </c>
      <c r="E900" s="201" t="s">
        <v>12</v>
      </c>
      <c r="F900" s="203">
        <v>1444886</v>
      </c>
    </row>
    <row r="901" spans="1:6" ht="31.5">
      <c r="A901" s="200" t="s">
        <v>167</v>
      </c>
      <c r="B901" s="201" t="s">
        <v>168</v>
      </c>
      <c r="C901" s="202"/>
      <c r="D901" s="201" t="s">
        <v>12</v>
      </c>
      <c r="E901" s="201" t="s">
        <v>12</v>
      </c>
      <c r="F901" s="203">
        <v>34887</v>
      </c>
    </row>
    <row r="902" spans="1:6" ht="15.75">
      <c r="A902" s="204" t="s">
        <v>87</v>
      </c>
      <c r="B902" s="205" t="s">
        <v>168</v>
      </c>
      <c r="C902" s="206">
        <v>200</v>
      </c>
      <c r="D902" s="205" t="s">
        <v>12</v>
      </c>
      <c r="E902" s="205" t="s">
        <v>12</v>
      </c>
      <c r="F902" s="207">
        <v>34887</v>
      </c>
    </row>
    <row r="903" spans="1:6" ht="31.5">
      <c r="A903" s="204" t="s">
        <v>89</v>
      </c>
      <c r="B903" s="205" t="s">
        <v>168</v>
      </c>
      <c r="C903" s="206">
        <v>240</v>
      </c>
      <c r="D903" s="205" t="s">
        <v>12</v>
      </c>
      <c r="E903" s="205" t="s">
        <v>12</v>
      </c>
      <c r="F903" s="207">
        <v>34887</v>
      </c>
    </row>
    <row r="904" spans="1:6" ht="15.75">
      <c r="A904" s="204" t="s">
        <v>26</v>
      </c>
      <c r="B904" s="205" t="s">
        <v>168</v>
      </c>
      <c r="C904" s="206">
        <v>240</v>
      </c>
      <c r="D904" s="205" t="s">
        <v>17</v>
      </c>
      <c r="E904" s="205" t="s">
        <v>15</v>
      </c>
      <c r="F904" s="207">
        <v>34887</v>
      </c>
    </row>
    <row r="905" spans="1:6" ht="31.5">
      <c r="A905" s="204" t="s">
        <v>27</v>
      </c>
      <c r="B905" s="205" t="s">
        <v>168</v>
      </c>
      <c r="C905" s="206">
        <v>240</v>
      </c>
      <c r="D905" s="205" t="s">
        <v>17</v>
      </c>
      <c r="E905" s="205" t="s">
        <v>28</v>
      </c>
      <c r="F905" s="207">
        <v>34887</v>
      </c>
    </row>
    <row r="906" spans="1:6" ht="47.25">
      <c r="A906" s="200" t="s">
        <v>169</v>
      </c>
      <c r="B906" s="201" t="s">
        <v>170</v>
      </c>
      <c r="C906" s="202"/>
      <c r="D906" s="201" t="s">
        <v>12</v>
      </c>
      <c r="E906" s="201" t="s">
        <v>12</v>
      </c>
      <c r="F906" s="203">
        <v>1340000</v>
      </c>
    </row>
    <row r="907" spans="1:6" ht="15.75">
      <c r="A907" s="204" t="s">
        <v>87</v>
      </c>
      <c r="B907" s="205" t="s">
        <v>170</v>
      </c>
      <c r="C907" s="206">
        <v>200</v>
      </c>
      <c r="D907" s="205" t="s">
        <v>12</v>
      </c>
      <c r="E907" s="205" t="s">
        <v>12</v>
      </c>
      <c r="F907" s="207">
        <v>1340000</v>
      </c>
    </row>
    <row r="908" spans="1:6" ht="31.5">
      <c r="A908" s="204" t="s">
        <v>89</v>
      </c>
      <c r="B908" s="205" t="s">
        <v>170</v>
      </c>
      <c r="C908" s="206">
        <v>240</v>
      </c>
      <c r="D908" s="205" t="s">
        <v>12</v>
      </c>
      <c r="E908" s="205" t="s">
        <v>12</v>
      </c>
      <c r="F908" s="207">
        <v>1340000</v>
      </c>
    </row>
    <row r="909" spans="1:6" ht="15.75">
      <c r="A909" s="204" t="s">
        <v>26</v>
      </c>
      <c r="B909" s="205" t="s">
        <v>170</v>
      </c>
      <c r="C909" s="206">
        <v>240</v>
      </c>
      <c r="D909" s="205" t="s">
        <v>17</v>
      </c>
      <c r="E909" s="205" t="s">
        <v>15</v>
      </c>
      <c r="F909" s="207">
        <v>1340000</v>
      </c>
    </row>
    <row r="910" spans="1:6" ht="31.5">
      <c r="A910" s="204" t="s">
        <v>27</v>
      </c>
      <c r="B910" s="205" t="s">
        <v>170</v>
      </c>
      <c r="C910" s="206">
        <v>240</v>
      </c>
      <c r="D910" s="205" t="s">
        <v>17</v>
      </c>
      <c r="E910" s="205" t="s">
        <v>28</v>
      </c>
      <c r="F910" s="207">
        <v>1340000</v>
      </c>
    </row>
    <row r="911" spans="1:6" ht="47.25">
      <c r="A911" s="200" t="s">
        <v>171</v>
      </c>
      <c r="B911" s="201" t="s">
        <v>172</v>
      </c>
      <c r="C911" s="202"/>
      <c r="D911" s="201" t="s">
        <v>12</v>
      </c>
      <c r="E911" s="201" t="s">
        <v>12</v>
      </c>
      <c r="F911" s="203">
        <v>69999</v>
      </c>
    </row>
    <row r="912" spans="1:6" ht="15.75">
      <c r="A912" s="204" t="s">
        <v>87</v>
      </c>
      <c r="B912" s="205" t="s">
        <v>172</v>
      </c>
      <c r="C912" s="206">
        <v>200</v>
      </c>
      <c r="D912" s="205" t="s">
        <v>12</v>
      </c>
      <c r="E912" s="205" t="s">
        <v>12</v>
      </c>
      <c r="F912" s="207">
        <v>69999</v>
      </c>
    </row>
    <row r="913" spans="1:6" ht="31.5">
      <c r="A913" s="204" t="s">
        <v>89</v>
      </c>
      <c r="B913" s="205" t="s">
        <v>172</v>
      </c>
      <c r="C913" s="206">
        <v>240</v>
      </c>
      <c r="D913" s="205" t="s">
        <v>12</v>
      </c>
      <c r="E913" s="205" t="s">
        <v>12</v>
      </c>
      <c r="F913" s="207">
        <v>69999</v>
      </c>
    </row>
    <row r="914" spans="1:6" ht="15.75">
      <c r="A914" s="204" t="s">
        <v>26</v>
      </c>
      <c r="B914" s="205" t="s">
        <v>172</v>
      </c>
      <c r="C914" s="206">
        <v>240</v>
      </c>
      <c r="D914" s="205" t="s">
        <v>17</v>
      </c>
      <c r="E914" s="205" t="s">
        <v>15</v>
      </c>
      <c r="F914" s="207">
        <v>69999</v>
      </c>
    </row>
    <row r="915" spans="1:6" ht="31.5">
      <c r="A915" s="204" t="s">
        <v>27</v>
      </c>
      <c r="B915" s="205" t="s">
        <v>172</v>
      </c>
      <c r="C915" s="206">
        <v>240</v>
      </c>
      <c r="D915" s="205" t="s">
        <v>17</v>
      </c>
      <c r="E915" s="205" t="s">
        <v>28</v>
      </c>
      <c r="F915" s="207">
        <v>69999</v>
      </c>
    </row>
    <row r="916" spans="1:6" ht="31.5">
      <c r="A916" s="200" t="s">
        <v>606</v>
      </c>
      <c r="B916" s="201" t="s">
        <v>607</v>
      </c>
      <c r="C916" s="202"/>
      <c r="D916" s="201" t="s">
        <v>12</v>
      </c>
      <c r="E916" s="201" t="s">
        <v>12</v>
      </c>
      <c r="F916" s="203">
        <v>72907838.040000007</v>
      </c>
    </row>
    <row r="917" spans="1:6" ht="31.5">
      <c r="A917" s="200" t="s">
        <v>608</v>
      </c>
      <c r="B917" s="201" t="s">
        <v>609</v>
      </c>
      <c r="C917" s="202"/>
      <c r="D917" s="201" t="s">
        <v>12</v>
      </c>
      <c r="E917" s="201" t="s">
        <v>12</v>
      </c>
      <c r="F917" s="203">
        <v>11581140.640000001</v>
      </c>
    </row>
    <row r="918" spans="1:6" ht="31.5">
      <c r="A918" s="200" t="s">
        <v>537</v>
      </c>
      <c r="B918" s="201" t="s">
        <v>610</v>
      </c>
      <c r="C918" s="202"/>
      <c r="D918" s="201" t="s">
        <v>12</v>
      </c>
      <c r="E918" s="201" t="s">
        <v>12</v>
      </c>
      <c r="F918" s="203">
        <v>11300000</v>
      </c>
    </row>
    <row r="919" spans="1:6" ht="31.5">
      <c r="A919" s="200" t="s">
        <v>235</v>
      </c>
      <c r="B919" s="201" t="s">
        <v>236</v>
      </c>
      <c r="C919" s="202"/>
      <c r="D919" s="201" t="s">
        <v>12</v>
      </c>
      <c r="E919" s="201" t="s">
        <v>12</v>
      </c>
      <c r="F919" s="203">
        <v>11000000</v>
      </c>
    </row>
    <row r="920" spans="1:6" ht="15.75">
      <c r="A920" s="204" t="s">
        <v>87</v>
      </c>
      <c r="B920" s="205" t="s">
        <v>236</v>
      </c>
      <c r="C920" s="206">
        <v>200</v>
      </c>
      <c r="D920" s="205" t="s">
        <v>12</v>
      </c>
      <c r="E920" s="205" t="s">
        <v>12</v>
      </c>
      <c r="F920" s="207">
        <v>11000000</v>
      </c>
    </row>
    <row r="921" spans="1:6" ht="31.5">
      <c r="A921" s="204" t="s">
        <v>89</v>
      </c>
      <c r="B921" s="205" t="s">
        <v>236</v>
      </c>
      <c r="C921" s="206">
        <v>240</v>
      </c>
      <c r="D921" s="205" t="s">
        <v>12</v>
      </c>
      <c r="E921" s="205" t="s">
        <v>12</v>
      </c>
      <c r="F921" s="207">
        <v>11000000</v>
      </c>
    </row>
    <row r="922" spans="1:6" ht="15.75">
      <c r="A922" s="204" t="s">
        <v>47</v>
      </c>
      <c r="B922" s="205" t="s">
        <v>236</v>
      </c>
      <c r="C922" s="206">
        <v>240</v>
      </c>
      <c r="D922" s="205" t="s">
        <v>48</v>
      </c>
      <c r="E922" s="205" t="s">
        <v>15</v>
      </c>
      <c r="F922" s="207">
        <v>11000000</v>
      </c>
    </row>
    <row r="923" spans="1:6" ht="15.75">
      <c r="A923" s="204" t="s">
        <v>50</v>
      </c>
      <c r="B923" s="205" t="s">
        <v>236</v>
      </c>
      <c r="C923" s="206">
        <v>240</v>
      </c>
      <c r="D923" s="205" t="s">
        <v>48</v>
      </c>
      <c r="E923" s="205" t="s">
        <v>44</v>
      </c>
      <c r="F923" s="207">
        <v>11000000</v>
      </c>
    </row>
    <row r="924" spans="1:6" ht="15.75">
      <c r="A924" s="200" t="s">
        <v>237</v>
      </c>
      <c r="B924" s="201" t="s">
        <v>238</v>
      </c>
      <c r="C924" s="202"/>
      <c r="D924" s="201" t="s">
        <v>12</v>
      </c>
      <c r="E924" s="201" t="s">
        <v>12</v>
      </c>
      <c r="F924" s="203">
        <v>300000</v>
      </c>
    </row>
    <row r="925" spans="1:6" ht="15.75">
      <c r="A925" s="204" t="s">
        <v>87</v>
      </c>
      <c r="B925" s="205" t="s">
        <v>238</v>
      </c>
      <c r="C925" s="206">
        <v>200</v>
      </c>
      <c r="D925" s="205" t="s">
        <v>12</v>
      </c>
      <c r="E925" s="205" t="s">
        <v>12</v>
      </c>
      <c r="F925" s="207">
        <v>300000</v>
      </c>
    </row>
    <row r="926" spans="1:6" ht="31.5">
      <c r="A926" s="204" t="s">
        <v>89</v>
      </c>
      <c r="B926" s="205" t="s">
        <v>238</v>
      </c>
      <c r="C926" s="206">
        <v>240</v>
      </c>
      <c r="D926" s="205" t="s">
        <v>12</v>
      </c>
      <c r="E926" s="205" t="s">
        <v>12</v>
      </c>
      <c r="F926" s="207">
        <v>300000</v>
      </c>
    </row>
    <row r="927" spans="1:6" ht="15.75">
      <c r="A927" s="204" t="s">
        <v>47</v>
      </c>
      <c r="B927" s="205" t="s">
        <v>238</v>
      </c>
      <c r="C927" s="206">
        <v>240</v>
      </c>
      <c r="D927" s="205" t="s">
        <v>48</v>
      </c>
      <c r="E927" s="205" t="s">
        <v>15</v>
      </c>
      <c r="F927" s="207">
        <v>300000</v>
      </c>
    </row>
    <row r="928" spans="1:6" ht="15.75">
      <c r="A928" s="204" t="s">
        <v>50</v>
      </c>
      <c r="B928" s="205" t="s">
        <v>238</v>
      </c>
      <c r="C928" s="206">
        <v>240</v>
      </c>
      <c r="D928" s="205" t="s">
        <v>48</v>
      </c>
      <c r="E928" s="205" t="s">
        <v>44</v>
      </c>
      <c r="F928" s="207">
        <v>300000</v>
      </c>
    </row>
    <row r="929" spans="1:6" ht="31.5">
      <c r="A929" s="200" t="s">
        <v>611</v>
      </c>
      <c r="B929" s="201" t="s">
        <v>612</v>
      </c>
      <c r="C929" s="202"/>
      <c r="D929" s="201" t="s">
        <v>12</v>
      </c>
      <c r="E929" s="201" t="s">
        <v>12</v>
      </c>
      <c r="F929" s="203">
        <v>281140.64</v>
      </c>
    </row>
    <row r="930" spans="1:6" ht="31.5">
      <c r="A930" s="200" t="s">
        <v>213</v>
      </c>
      <c r="B930" s="201" t="s">
        <v>214</v>
      </c>
      <c r="C930" s="202"/>
      <c r="D930" s="201" t="s">
        <v>12</v>
      </c>
      <c r="E930" s="201" t="s">
        <v>12</v>
      </c>
      <c r="F930" s="203">
        <v>281140.64</v>
      </c>
    </row>
    <row r="931" spans="1:6" ht="15.75">
      <c r="A931" s="204" t="s">
        <v>87</v>
      </c>
      <c r="B931" s="205" t="s">
        <v>214</v>
      </c>
      <c r="C931" s="206">
        <v>200</v>
      </c>
      <c r="D931" s="205" t="s">
        <v>12</v>
      </c>
      <c r="E931" s="205" t="s">
        <v>12</v>
      </c>
      <c r="F931" s="207">
        <v>281140.64</v>
      </c>
    </row>
    <row r="932" spans="1:6" ht="31.5">
      <c r="A932" s="204" t="s">
        <v>89</v>
      </c>
      <c r="B932" s="205" t="s">
        <v>214</v>
      </c>
      <c r="C932" s="206">
        <v>240</v>
      </c>
      <c r="D932" s="205" t="s">
        <v>12</v>
      </c>
      <c r="E932" s="205" t="s">
        <v>12</v>
      </c>
      <c r="F932" s="207">
        <v>281140.64</v>
      </c>
    </row>
    <row r="933" spans="1:6" ht="15.75">
      <c r="A933" s="204" t="s">
        <v>41</v>
      </c>
      <c r="B933" s="205" t="s">
        <v>214</v>
      </c>
      <c r="C933" s="206">
        <v>240</v>
      </c>
      <c r="D933" s="205" t="s">
        <v>33</v>
      </c>
      <c r="E933" s="205" t="s">
        <v>15</v>
      </c>
      <c r="F933" s="207">
        <v>281140.64</v>
      </c>
    </row>
    <row r="934" spans="1:6" ht="15.75">
      <c r="A934" s="204" t="s">
        <v>42</v>
      </c>
      <c r="B934" s="205" t="s">
        <v>214</v>
      </c>
      <c r="C934" s="206">
        <v>240</v>
      </c>
      <c r="D934" s="205" t="s">
        <v>33</v>
      </c>
      <c r="E934" s="205" t="s">
        <v>14</v>
      </c>
      <c r="F934" s="207">
        <v>281140.64</v>
      </c>
    </row>
    <row r="935" spans="1:6" ht="47.25">
      <c r="A935" s="200" t="s">
        <v>613</v>
      </c>
      <c r="B935" s="201" t="s">
        <v>614</v>
      </c>
      <c r="C935" s="202"/>
      <c r="D935" s="201" t="s">
        <v>12</v>
      </c>
      <c r="E935" s="201" t="s">
        <v>12</v>
      </c>
      <c r="F935" s="203">
        <v>13941000</v>
      </c>
    </row>
    <row r="936" spans="1:6" ht="15.75">
      <c r="A936" s="200" t="s">
        <v>615</v>
      </c>
      <c r="B936" s="201" t="s">
        <v>616</v>
      </c>
      <c r="C936" s="202"/>
      <c r="D936" s="201" t="s">
        <v>12</v>
      </c>
      <c r="E936" s="201" t="s">
        <v>12</v>
      </c>
      <c r="F936" s="203">
        <v>13941000</v>
      </c>
    </row>
    <row r="937" spans="1:6" ht="15.75">
      <c r="A937" s="200" t="s">
        <v>175</v>
      </c>
      <c r="B937" s="201" t="s">
        <v>176</v>
      </c>
      <c r="C937" s="202"/>
      <c r="D937" s="201" t="s">
        <v>12</v>
      </c>
      <c r="E937" s="201" t="s">
        <v>12</v>
      </c>
      <c r="F937" s="203">
        <v>5780000</v>
      </c>
    </row>
    <row r="938" spans="1:6" ht="15.75">
      <c r="A938" s="204" t="s">
        <v>101</v>
      </c>
      <c r="B938" s="205" t="s">
        <v>176</v>
      </c>
      <c r="C938" s="206">
        <v>800</v>
      </c>
      <c r="D938" s="205" t="s">
        <v>12</v>
      </c>
      <c r="E938" s="205" t="s">
        <v>12</v>
      </c>
      <c r="F938" s="207">
        <v>5780000</v>
      </c>
    </row>
    <row r="939" spans="1:6" ht="31.5">
      <c r="A939" s="204" t="s">
        <v>177</v>
      </c>
      <c r="B939" s="205" t="s">
        <v>176</v>
      </c>
      <c r="C939" s="206">
        <v>810</v>
      </c>
      <c r="D939" s="205" t="s">
        <v>12</v>
      </c>
      <c r="E939" s="205" t="s">
        <v>12</v>
      </c>
      <c r="F939" s="207">
        <v>5780000</v>
      </c>
    </row>
    <row r="940" spans="1:6" ht="15.75">
      <c r="A940" s="204" t="s">
        <v>31</v>
      </c>
      <c r="B940" s="205" t="s">
        <v>176</v>
      </c>
      <c r="C940" s="206">
        <v>810</v>
      </c>
      <c r="D940" s="205" t="s">
        <v>19</v>
      </c>
      <c r="E940" s="205" t="s">
        <v>15</v>
      </c>
      <c r="F940" s="207">
        <v>5780000</v>
      </c>
    </row>
    <row r="941" spans="1:6" ht="15.75">
      <c r="A941" s="204" t="s">
        <v>32</v>
      </c>
      <c r="B941" s="205" t="s">
        <v>176</v>
      </c>
      <c r="C941" s="206">
        <v>810</v>
      </c>
      <c r="D941" s="205" t="s">
        <v>19</v>
      </c>
      <c r="E941" s="205" t="s">
        <v>33</v>
      </c>
      <c r="F941" s="207">
        <v>5780000</v>
      </c>
    </row>
    <row r="942" spans="1:6" ht="15.75">
      <c r="A942" s="200" t="s">
        <v>179</v>
      </c>
      <c r="B942" s="201" t="s">
        <v>180</v>
      </c>
      <c r="C942" s="202"/>
      <c r="D942" s="201" t="s">
        <v>12</v>
      </c>
      <c r="E942" s="201" t="s">
        <v>12</v>
      </c>
      <c r="F942" s="203">
        <v>2560000</v>
      </c>
    </row>
    <row r="943" spans="1:6" ht="15.75">
      <c r="A943" s="204" t="s">
        <v>101</v>
      </c>
      <c r="B943" s="205" t="s">
        <v>180</v>
      </c>
      <c r="C943" s="206">
        <v>800</v>
      </c>
      <c r="D943" s="205" t="s">
        <v>12</v>
      </c>
      <c r="E943" s="205" t="s">
        <v>12</v>
      </c>
      <c r="F943" s="207">
        <v>2560000</v>
      </c>
    </row>
    <row r="944" spans="1:6" ht="31.5">
      <c r="A944" s="204" t="s">
        <v>177</v>
      </c>
      <c r="B944" s="205" t="s">
        <v>180</v>
      </c>
      <c r="C944" s="206">
        <v>810</v>
      </c>
      <c r="D944" s="205" t="s">
        <v>12</v>
      </c>
      <c r="E944" s="205" t="s">
        <v>12</v>
      </c>
      <c r="F944" s="207">
        <v>2560000</v>
      </c>
    </row>
    <row r="945" spans="1:6" ht="15.75">
      <c r="A945" s="204" t="s">
        <v>31</v>
      </c>
      <c r="B945" s="205" t="s">
        <v>180</v>
      </c>
      <c r="C945" s="206">
        <v>810</v>
      </c>
      <c r="D945" s="205" t="s">
        <v>19</v>
      </c>
      <c r="E945" s="205" t="s">
        <v>15</v>
      </c>
      <c r="F945" s="207">
        <v>2560000</v>
      </c>
    </row>
    <row r="946" spans="1:6" ht="15.75">
      <c r="A946" s="204" t="s">
        <v>32</v>
      </c>
      <c r="B946" s="205" t="s">
        <v>180</v>
      </c>
      <c r="C946" s="206">
        <v>810</v>
      </c>
      <c r="D946" s="205" t="s">
        <v>19</v>
      </c>
      <c r="E946" s="205" t="s">
        <v>33</v>
      </c>
      <c r="F946" s="207">
        <v>2560000</v>
      </c>
    </row>
    <row r="947" spans="1:6" ht="15.75">
      <c r="A947" s="200" t="s">
        <v>181</v>
      </c>
      <c r="B947" s="201" t="s">
        <v>182</v>
      </c>
      <c r="C947" s="202"/>
      <c r="D947" s="201" t="s">
        <v>12</v>
      </c>
      <c r="E947" s="201" t="s">
        <v>12</v>
      </c>
      <c r="F947" s="203">
        <v>460000</v>
      </c>
    </row>
    <row r="948" spans="1:6" ht="15.75">
      <c r="A948" s="204" t="s">
        <v>87</v>
      </c>
      <c r="B948" s="205" t="s">
        <v>182</v>
      </c>
      <c r="C948" s="206">
        <v>200</v>
      </c>
      <c r="D948" s="205" t="s">
        <v>12</v>
      </c>
      <c r="E948" s="205" t="s">
        <v>12</v>
      </c>
      <c r="F948" s="207">
        <v>460000</v>
      </c>
    </row>
    <row r="949" spans="1:6" ht="31.5">
      <c r="A949" s="204" t="s">
        <v>89</v>
      </c>
      <c r="B949" s="205" t="s">
        <v>182</v>
      </c>
      <c r="C949" s="206">
        <v>240</v>
      </c>
      <c r="D949" s="205" t="s">
        <v>12</v>
      </c>
      <c r="E949" s="205" t="s">
        <v>12</v>
      </c>
      <c r="F949" s="207">
        <v>460000</v>
      </c>
    </row>
    <row r="950" spans="1:6" ht="15.75">
      <c r="A950" s="204" t="s">
        <v>31</v>
      </c>
      <c r="B950" s="205" t="s">
        <v>182</v>
      </c>
      <c r="C950" s="206">
        <v>240</v>
      </c>
      <c r="D950" s="205" t="s">
        <v>19</v>
      </c>
      <c r="E950" s="205" t="s">
        <v>15</v>
      </c>
      <c r="F950" s="207">
        <v>460000</v>
      </c>
    </row>
    <row r="951" spans="1:6" ht="15.75">
      <c r="A951" s="204" t="s">
        <v>32</v>
      </c>
      <c r="B951" s="205" t="s">
        <v>182</v>
      </c>
      <c r="C951" s="206">
        <v>240</v>
      </c>
      <c r="D951" s="205" t="s">
        <v>19</v>
      </c>
      <c r="E951" s="205" t="s">
        <v>33</v>
      </c>
      <c r="F951" s="207">
        <v>460000</v>
      </c>
    </row>
    <row r="952" spans="1:6" ht="31.5">
      <c r="A952" s="200" t="s">
        <v>93</v>
      </c>
      <c r="B952" s="201" t="s">
        <v>94</v>
      </c>
      <c r="C952" s="202"/>
      <c r="D952" s="201" t="s">
        <v>12</v>
      </c>
      <c r="E952" s="201" t="s">
        <v>12</v>
      </c>
      <c r="F952" s="203">
        <v>5141000</v>
      </c>
    </row>
    <row r="953" spans="1:6" ht="47.25">
      <c r="A953" s="204" t="s">
        <v>81</v>
      </c>
      <c r="B953" s="205" t="s">
        <v>94</v>
      </c>
      <c r="C953" s="206">
        <v>100</v>
      </c>
      <c r="D953" s="205" t="s">
        <v>12</v>
      </c>
      <c r="E953" s="205" t="s">
        <v>12</v>
      </c>
      <c r="F953" s="207">
        <v>1754256</v>
      </c>
    </row>
    <row r="954" spans="1:6" ht="15.75">
      <c r="A954" s="204" t="s">
        <v>83</v>
      </c>
      <c r="B954" s="205" t="s">
        <v>94</v>
      </c>
      <c r="C954" s="206">
        <v>120</v>
      </c>
      <c r="D954" s="205" t="s">
        <v>12</v>
      </c>
      <c r="E954" s="205" t="s">
        <v>12</v>
      </c>
      <c r="F954" s="207">
        <v>1754256</v>
      </c>
    </row>
    <row r="955" spans="1:6" ht="15.75">
      <c r="A955" s="204" t="s">
        <v>13</v>
      </c>
      <c r="B955" s="205" t="s">
        <v>94</v>
      </c>
      <c r="C955" s="206">
        <v>120</v>
      </c>
      <c r="D955" s="205" t="s">
        <v>14</v>
      </c>
      <c r="E955" s="205" t="s">
        <v>15</v>
      </c>
      <c r="F955" s="207">
        <v>1754256</v>
      </c>
    </row>
    <row r="956" spans="1:6" ht="47.25">
      <c r="A956" s="204" t="s">
        <v>18</v>
      </c>
      <c r="B956" s="205" t="s">
        <v>94</v>
      </c>
      <c r="C956" s="206">
        <v>120</v>
      </c>
      <c r="D956" s="205" t="s">
        <v>14</v>
      </c>
      <c r="E956" s="205" t="s">
        <v>19</v>
      </c>
      <c r="F956" s="207">
        <v>1754256</v>
      </c>
    </row>
    <row r="957" spans="1:6" ht="15.75">
      <c r="A957" s="204" t="s">
        <v>87</v>
      </c>
      <c r="B957" s="205" t="s">
        <v>94</v>
      </c>
      <c r="C957" s="206">
        <v>200</v>
      </c>
      <c r="D957" s="205" t="s">
        <v>12</v>
      </c>
      <c r="E957" s="205" t="s">
        <v>12</v>
      </c>
      <c r="F957" s="207">
        <v>290744</v>
      </c>
    </row>
    <row r="958" spans="1:6" ht="31.5">
      <c r="A958" s="204" t="s">
        <v>89</v>
      </c>
      <c r="B958" s="205" t="s">
        <v>94</v>
      </c>
      <c r="C958" s="206">
        <v>240</v>
      </c>
      <c r="D958" s="205" t="s">
        <v>12</v>
      </c>
      <c r="E958" s="205" t="s">
        <v>12</v>
      </c>
      <c r="F958" s="207">
        <v>290744</v>
      </c>
    </row>
    <row r="959" spans="1:6" ht="15.75">
      <c r="A959" s="204" t="s">
        <v>13</v>
      </c>
      <c r="B959" s="205" t="s">
        <v>94</v>
      </c>
      <c r="C959" s="206">
        <v>240</v>
      </c>
      <c r="D959" s="205" t="s">
        <v>14</v>
      </c>
      <c r="E959" s="205" t="s">
        <v>15</v>
      </c>
      <c r="F959" s="207">
        <v>290744</v>
      </c>
    </row>
    <row r="960" spans="1:6" ht="47.25">
      <c r="A960" s="204" t="s">
        <v>18</v>
      </c>
      <c r="B960" s="205" t="s">
        <v>94</v>
      </c>
      <c r="C960" s="206">
        <v>240</v>
      </c>
      <c r="D960" s="205" t="s">
        <v>14</v>
      </c>
      <c r="E960" s="205" t="s">
        <v>19</v>
      </c>
      <c r="F960" s="207">
        <v>290744</v>
      </c>
    </row>
    <row r="961" spans="1:6" ht="15.75">
      <c r="A961" s="204" t="s">
        <v>157</v>
      </c>
      <c r="B961" s="205" t="s">
        <v>94</v>
      </c>
      <c r="C961" s="206">
        <v>300</v>
      </c>
      <c r="D961" s="205" t="s">
        <v>12</v>
      </c>
      <c r="E961" s="205" t="s">
        <v>12</v>
      </c>
      <c r="F961" s="207">
        <v>3096000</v>
      </c>
    </row>
    <row r="962" spans="1:6" ht="15.75">
      <c r="A962" s="204" t="s">
        <v>183</v>
      </c>
      <c r="B962" s="205" t="s">
        <v>94</v>
      </c>
      <c r="C962" s="206">
        <v>320</v>
      </c>
      <c r="D962" s="205" t="s">
        <v>12</v>
      </c>
      <c r="E962" s="205" t="s">
        <v>12</v>
      </c>
      <c r="F962" s="207">
        <v>3096000</v>
      </c>
    </row>
    <row r="963" spans="1:6" ht="15.75">
      <c r="A963" s="204" t="s">
        <v>31</v>
      </c>
      <c r="B963" s="205" t="s">
        <v>94</v>
      </c>
      <c r="C963" s="206">
        <v>320</v>
      </c>
      <c r="D963" s="205" t="s">
        <v>19</v>
      </c>
      <c r="E963" s="205" t="s">
        <v>15</v>
      </c>
      <c r="F963" s="207">
        <v>3096000</v>
      </c>
    </row>
    <row r="964" spans="1:6" ht="15.75">
      <c r="A964" s="204" t="s">
        <v>32</v>
      </c>
      <c r="B964" s="205" t="s">
        <v>94</v>
      </c>
      <c r="C964" s="206">
        <v>320</v>
      </c>
      <c r="D964" s="205" t="s">
        <v>19</v>
      </c>
      <c r="E964" s="205" t="s">
        <v>33</v>
      </c>
      <c r="F964" s="207">
        <v>3096000</v>
      </c>
    </row>
    <row r="965" spans="1:6" ht="31.5">
      <c r="A965" s="200" t="s">
        <v>617</v>
      </c>
      <c r="B965" s="201" t="s">
        <v>618</v>
      </c>
      <c r="C965" s="202"/>
      <c r="D965" s="201" t="s">
        <v>12</v>
      </c>
      <c r="E965" s="201" t="s">
        <v>12</v>
      </c>
      <c r="F965" s="203">
        <v>785000</v>
      </c>
    </row>
    <row r="966" spans="1:6" ht="31.5">
      <c r="A966" s="200" t="s">
        <v>619</v>
      </c>
      <c r="B966" s="201" t="s">
        <v>620</v>
      </c>
      <c r="C966" s="202"/>
      <c r="D966" s="201" t="s">
        <v>12</v>
      </c>
      <c r="E966" s="201" t="s">
        <v>12</v>
      </c>
      <c r="F966" s="203">
        <v>785000</v>
      </c>
    </row>
    <row r="967" spans="1:6" ht="31.5">
      <c r="A967" s="200" t="s">
        <v>205</v>
      </c>
      <c r="B967" s="201" t="s">
        <v>206</v>
      </c>
      <c r="C967" s="202"/>
      <c r="D967" s="201" t="s">
        <v>12</v>
      </c>
      <c r="E967" s="201" t="s">
        <v>12</v>
      </c>
      <c r="F967" s="203">
        <v>115000</v>
      </c>
    </row>
    <row r="968" spans="1:6" ht="15.75">
      <c r="A968" s="204" t="s">
        <v>87</v>
      </c>
      <c r="B968" s="205" t="s">
        <v>206</v>
      </c>
      <c r="C968" s="206">
        <v>200</v>
      </c>
      <c r="D968" s="205" t="s">
        <v>12</v>
      </c>
      <c r="E968" s="205" t="s">
        <v>12</v>
      </c>
      <c r="F968" s="207">
        <v>115000</v>
      </c>
    </row>
    <row r="969" spans="1:6" ht="31.5">
      <c r="A969" s="204" t="s">
        <v>89</v>
      </c>
      <c r="B969" s="205" t="s">
        <v>206</v>
      </c>
      <c r="C969" s="206">
        <v>240</v>
      </c>
      <c r="D969" s="205" t="s">
        <v>12</v>
      </c>
      <c r="E969" s="205" t="s">
        <v>12</v>
      </c>
      <c r="F969" s="207">
        <v>115000</v>
      </c>
    </row>
    <row r="970" spans="1:6" ht="15.75">
      <c r="A970" s="204" t="s">
        <v>31</v>
      </c>
      <c r="B970" s="205" t="s">
        <v>206</v>
      </c>
      <c r="C970" s="206">
        <v>240</v>
      </c>
      <c r="D970" s="205" t="s">
        <v>19</v>
      </c>
      <c r="E970" s="205" t="s">
        <v>15</v>
      </c>
      <c r="F970" s="207">
        <v>115000</v>
      </c>
    </row>
    <row r="971" spans="1:6" ht="15.75">
      <c r="A971" s="204" t="s">
        <v>39</v>
      </c>
      <c r="B971" s="205" t="s">
        <v>206</v>
      </c>
      <c r="C971" s="206">
        <v>240</v>
      </c>
      <c r="D971" s="205" t="s">
        <v>19</v>
      </c>
      <c r="E971" s="205" t="s">
        <v>40</v>
      </c>
      <c r="F971" s="207">
        <v>115000</v>
      </c>
    </row>
    <row r="972" spans="1:6" ht="31.5">
      <c r="A972" s="200" t="s">
        <v>207</v>
      </c>
      <c r="B972" s="201" t="s">
        <v>208</v>
      </c>
      <c r="C972" s="202"/>
      <c r="D972" s="201" t="s">
        <v>12</v>
      </c>
      <c r="E972" s="201" t="s">
        <v>12</v>
      </c>
      <c r="F972" s="203">
        <v>140000</v>
      </c>
    </row>
    <row r="973" spans="1:6" ht="15.75">
      <c r="A973" s="204" t="s">
        <v>87</v>
      </c>
      <c r="B973" s="205" t="s">
        <v>208</v>
      </c>
      <c r="C973" s="206">
        <v>200</v>
      </c>
      <c r="D973" s="205" t="s">
        <v>12</v>
      </c>
      <c r="E973" s="205" t="s">
        <v>12</v>
      </c>
      <c r="F973" s="207">
        <v>140000</v>
      </c>
    </row>
    <row r="974" spans="1:6" ht="31.5">
      <c r="A974" s="204" t="s">
        <v>89</v>
      </c>
      <c r="B974" s="205" t="s">
        <v>208</v>
      </c>
      <c r="C974" s="206">
        <v>240</v>
      </c>
      <c r="D974" s="205" t="s">
        <v>12</v>
      </c>
      <c r="E974" s="205" t="s">
        <v>12</v>
      </c>
      <c r="F974" s="207">
        <v>140000</v>
      </c>
    </row>
    <row r="975" spans="1:6" ht="15.75">
      <c r="A975" s="204" t="s">
        <v>31</v>
      </c>
      <c r="B975" s="205" t="s">
        <v>208</v>
      </c>
      <c r="C975" s="206">
        <v>240</v>
      </c>
      <c r="D975" s="205" t="s">
        <v>19</v>
      </c>
      <c r="E975" s="205" t="s">
        <v>15</v>
      </c>
      <c r="F975" s="207">
        <v>140000</v>
      </c>
    </row>
    <row r="976" spans="1:6" ht="15.75">
      <c r="A976" s="204" t="s">
        <v>39</v>
      </c>
      <c r="B976" s="205" t="s">
        <v>208</v>
      </c>
      <c r="C976" s="206">
        <v>240</v>
      </c>
      <c r="D976" s="205" t="s">
        <v>19</v>
      </c>
      <c r="E976" s="205" t="s">
        <v>40</v>
      </c>
      <c r="F976" s="207">
        <v>140000</v>
      </c>
    </row>
    <row r="977" spans="1:6" ht="63">
      <c r="A977" s="200" t="s">
        <v>209</v>
      </c>
      <c r="B977" s="201" t="s">
        <v>210</v>
      </c>
      <c r="C977" s="202"/>
      <c r="D977" s="201" t="s">
        <v>12</v>
      </c>
      <c r="E977" s="201" t="s">
        <v>12</v>
      </c>
      <c r="F977" s="203">
        <v>500000</v>
      </c>
    </row>
    <row r="978" spans="1:6" ht="15.75">
      <c r="A978" s="204" t="s">
        <v>101</v>
      </c>
      <c r="B978" s="205" t="s">
        <v>210</v>
      </c>
      <c r="C978" s="206">
        <v>800</v>
      </c>
      <c r="D978" s="205" t="s">
        <v>12</v>
      </c>
      <c r="E978" s="205" t="s">
        <v>12</v>
      </c>
      <c r="F978" s="207">
        <v>500000</v>
      </c>
    </row>
    <row r="979" spans="1:6" ht="31.5">
      <c r="A979" s="204" t="s">
        <v>177</v>
      </c>
      <c r="B979" s="205" t="s">
        <v>210</v>
      </c>
      <c r="C979" s="206">
        <v>810</v>
      </c>
      <c r="D979" s="205" t="s">
        <v>12</v>
      </c>
      <c r="E979" s="205" t="s">
        <v>12</v>
      </c>
      <c r="F979" s="207">
        <v>500000</v>
      </c>
    </row>
    <row r="980" spans="1:6" ht="15.75">
      <c r="A980" s="204" t="s">
        <v>31</v>
      </c>
      <c r="B980" s="205" t="s">
        <v>210</v>
      </c>
      <c r="C980" s="206">
        <v>810</v>
      </c>
      <c r="D980" s="205" t="s">
        <v>19</v>
      </c>
      <c r="E980" s="205" t="s">
        <v>15</v>
      </c>
      <c r="F980" s="207">
        <v>500000</v>
      </c>
    </row>
    <row r="981" spans="1:6" ht="15.75">
      <c r="A981" s="204" t="s">
        <v>39</v>
      </c>
      <c r="B981" s="205" t="s">
        <v>210</v>
      </c>
      <c r="C981" s="206">
        <v>810</v>
      </c>
      <c r="D981" s="205" t="s">
        <v>19</v>
      </c>
      <c r="E981" s="205" t="s">
        <v>40</v>
      </c>
      <c r="F981" s="207">
        <v>500000</v>
      </c>
    </row>
    <row r="982" spans="1:6" ht="63">
      <c r="A982" s="200" t="s">
        <v>211</v>
      </c>
      <c r="B982" s="201" t="s">
        <v>212</v>
      </c>
      <c r="C982" s="202"/>
      <c r="D982" s="201" t="s">
        <v>12</v>
      </c>
      <c r="E982" s="201" t="s">
        <v>12</v>
      </c>
      <c r="F982" s="203">
        <v>30000</v>
      </c>
    </row>
    <row r="983" spans="1:6" ht="15.75">
      <c r="A983" s="204" t="s">
        <v>101</v>
      </c>
      <c r="B983" s="205" t="s">
        <v>212</v>
      </c>
      <c r="C983" s="206">
        <v>800</v>
      </c>
      <c r="D983" s="205" t="s">
        <v>12</v>
      </c>
      <c r="E983" s="205" t="s">
        <v>12</v>
      </c>
      <c r="F983" s="207">
        <v>30000</v>
      </c>
    </row>
    <row r="984" spans="1:6" ht="31.5">
      <c r="A984" s="204" t="s">
        <v>177</v>
      </c>
      <c r="B984" s="205" t="s">
        <v>212</v>
      </c>
      <c r="C984" s="206">
        <v>810</v>
      </c>
      <c r="D984" s="205" t="s">
        <v>12</v>
      </c>
      <c r="E984" s="205" t="s">
        <v>12</v>
      </c>
      <c r="F984" s="207">
        <v>30000</v>
      </c>
    </row>
    <row r="985" spans="1:6" ht="15.75">
      <c r="A985" s="204" t="s">
        <v>31</v>
      </c>
      <c r="B985" s="205" t="s">
        <v>212</v>
      </c>
      <c r="C985" s="206">
        <v>810</v>
      </c>
      <c r="D985" s="205" t="s">
        <v>19</v>
      </c>
      <c r="E985" s="205" t="s">
        <v>15</v>
      </c>
      <c r="F985" s="207">
        <v>30000</v>
      </c>
    </row>
    <row r="986" spans="1:6" ht="15.75">
      <c r="A986" s="204" t="s">
        <v>39</v>
      </c>
      <c r="B986" s="205" t="s">
        <v>212</v>
      </c>
      <c r="C986" s="206">
        <v>810</v>
      </c>
      <c r="D986" s="205" t="s">
        <v>19</v>
      </c>
      <c r="E986" s="205" t="s">
        <v>40</v>
      </c>
      <c r="F986" s="207">
        <v>30000</v>
      </c>
    </row>
    <row r="987" spans="1:6" ht="31.5">
      <c r="A987" s="200" t="s">
        <v>621</v>
      </c>
      <c r="B987" s="201" t="s">
        <v>622</v>
      </c>
      <c r="C987" s="202"/>
      <c r="D987" s="201" t="s">
        <v>12</v>
      </c>
      <c r="E987" s="201" t="s">
        <v>12</v>
      </c>
      <c r="F987" s="203">
        <v>44627227.399999999</v>
      </c>
    </row>
    <row r="988" spans="1:6" ht="31.5">
      <c r="A988" s="200" t="s">
        <v>623</v>
      </c>
      <c r="B988" s="201" t="s">
        <v>624</v>
      </c>
      <c r="C988" s="202"/>
      <c r="D988" s="201" t="s">
        <v>12</v>
      </c>
      <c r="E988" s="201" t="s">
        <v>12</v>
      </c>
      <c r="F988" s="203">
        <v>44627227.399999999</v>
      </c>
    </row>
    <row r="989" spans="1:6" ht="15.75">
      <c r="A989" s="200" t="s">
        <v>187</v>
      </c>
      <c r="B989" s="201" t="s">
        <v>188</v>
      </c>
      <c r="C989" s="202"/>
      <c r="D989" s="201" t="s">
        <v>12</v>
      </c>
      <c r="E989" s="201" t="s">
        <v>12</v>
      </c>
      <c r="F989" s="203">
        <v>1000000</v>
      </c>
    </row>
    <row r="990" spans="1:6" ht="15.75">
      <c r="A990" s="204" t="s">
        <v>189</v>
      </c>
      <c r="B990" s="205" t="s">
        <v>188</v>
      </c>
      <c r="C990" s="206">
        <v>400</v>
      </c>
      <c r="D990" s="205" t="s">
        <v>12</v>
      </c>
      <c r="E990" s="205" t="s">
        <v>12</v>
      </c>
      <c r="F990" s="207">
        <v>1000000</v>
      </c>
    </row>
    <row r="991" spans="1:6" ht="15.75">
      <c r="A991" s="204" t="s">
        <v>191</v>
      </c>
      <c r="B991" s="205" t="s">
        <v>188</v>
      </c>
      <c r="C991" s="206">
        <v>410</v>
      </c>
      <c r="D991" s="205" t="s">
        <v>12</v>
      </c>
      <c r="E991" s="205" t="s">
        <v>12</v>
      </c>
      <c r="F991" s="207">
        <v>1000000</v>
      </c>
    </row>
    <row r="992" spans="1:6" ht="15.75">
      <c r="A992" s="204" t="s">
        <v>31</v>
      </c>
      <c r="B992" s="205" t="s">
        <v>188</v>
      </c>
      <c r="C992" s="206">
        <v>410</v>
      </c>
      <c r="D992" s="205" t="s">
        <v>19</v>
      </c>
      <c r="E992" s="205" t="s">
        <v>15</v>
      </c>
      <c r="F992" s="207">
        <v>1000000</v>
      </c>
    </row>
    <row r="993" spans="1:6" ht="15.75">
      <c r="A993" s="204" t="s">
        <v>36</v>
      </c>
      <c r="B993" s="205" t="s">
        <v>188</v>
      </c>
      <c r="C993" s="206">
        <v>410</v>
      </c>
      <c r="D993" s="205" t="s">
        <v>19</v>
      </c>
      <c r="E993" s="205" t="s">
        <v>28</v>
      </c>
      <c r="F993" s="207">
        <v>1000000</v>
      </c>
    </row>
    <row r="994" spans="1:6" ht="15.75">
      <c r="A994" s="200" t="s">
        <v>193</v>
      </c>
      <c r="B994" s="201" t="s">
        <v>194</v>
      </c>
      <c r="C994" s="202"/>
      <c r="D994" s="201" t="s">
        <v>12</v>
      </c>
      <c r="E994" s="201" t="s">
        <v>12</v>
      </c>
      <c r="F994" s="203">
        <v>26145046.32</v>
      </c>
    </row>
    <row r="995" spans="1:6" ht="15.75">
      <c r="A995" s="204" t="s">
        <v>87</v>
      </c>
      <c r="B995" s="205" t="s">
        <v>194</v>
      </c>
      <c r="C995" s="206">
        <v>200</v>
      </c>
      <c r="D995" s="205" t="s">
        <v>12</v>
      </c>
      <c r="E995" s="205" t="s">
        <v>12</v>
      </c>
      <c r="F995" s="207">
        <v>26145046.32</v>
      </c>
    </row>
    <row r="996" spans="1:6" ht="31.5">
      <c r="A996" s="204" t="s">
        <v>89</v>
      </c>
      <c r="B996" s="205" t="s">
        <v>194</v>
      </c>
      <c r="C996" s="206">
        <v>240</v>
      </c>
      <c r="D996" s="205" t="s">
        <v>12</v>
      </c>
      <c r="E996" s="205" t="s">
        <v>12</v>
      </c>
      <c r="F996" s="207">
        <v>26145046.32</v>
      </c>
    </row>
    <row r="997" spans="1:6" ht="15.75">
      <c r="A997" s="204" t="s">
        <v>31</v>
      </c>
      <c r="B997" s="205" t="s">
        <v>194</v>
      </c>
      <c r="C997" s="206">
        <v>240</v>
      </c>
      <c r="D997" s="205" t="s">
        <v>19</v>
      </c>
      <c r="E997" s="205" t="s">
        <v>15</v>
      </c>
      <c r="F997" s="207">
        <v>26145046.32</v>
      </c>
    </row>
    <row r="998" spans="1:6" ht="15.75">
      <c r="A998" s="204" t="s">
        <v>36</v>
      </c>
      <c r="B998" s="205" t="s">
        <v>194</v>
      </c>
      <c r="C998" s="206">
        <v>240</v>
      </c>
      <c r="D998" s="205" t="s">
        <v>19</v>
      </c>
      <c r="E998" s="205" t="s">
        <v>28</v>
      </c>
      <c r="F998" s="207">
        <v>26145046.32</v>
      </c>
    </row>
    <row r="999" spans="1:6" ht="15.75">
      <c r="A999" s="200" t="s">
        <v>195</v>
      </c>
      <c r="B999" s="201" t="s">
        <v>196</v>
      </c>
      <c r="C999" s="202"/>
      <c r="D999" s="201" t="s">
        <v>12</v>
      </c>
      <c r="E999" s="201" t="s">
        <v>12</v>
      </c>
      <c r="F999" s="203">
        <v>2971600</v>
      </c>
    </row>
    <row r="1000" spans="1:6" ht="15.75">
      <c r="A1000" s="204" t="s">
        <v>87</v>
      </c>
      <c r="B1000" s="205" t="s">
        <v>196</v>
      </c>
      <c r="C1000" s="206">
        <v>200</v>
      </c>
      <c r="D1000" s="205" t="s">
        <v>12</v>
      </c>
      <c r="E1000" s="205" t="s">
        <v>12</v>
      </c>
      <c r="F1000" s="207">
        <v>2041800</v>
      </c>
    </row>
    <row r="1001" spans="1:6" ht="31.5">
      <c r="A1001" s="204" t="s">
        <v>89</v>
      </c>
      <c r="B1001" s="205" t="s">
        <v>196</v>
      </c>
      <c r="C1001" s="206">
        <v>240</v>
      </c>
      <c r="D1001" s="205" t="s">
        <v>12</v>
      </c>
      <c r="E1001" s="205" t="s">
        <v>12</v>
      </c>
      <c r="F1001" s="207">
        <v>2041800</v>
      </c>
    </row>
    <row r="1002" spans="1:6" ht="15.75">
      <c r="A1002" s="204" t="s">
        <v>31</v>
      </c>
      <c r="B1002" s="205" t="s">
        <v>196</v>
      </c>
      <c r="C1002" s="206">
        <v>240</v>
      </c>
      <c r="D1002" s="205" t="s">
        <v>19</v>
      </c>
      <c r="E1002" s="205" t="s">
        <v>15</v>
      </c>
      <c r="F1002" s="207">
        <v>2041800</v>
      </c>
    </row>
    <row r="1003" spans="1:6" ht="15.75">
      <c r="A1003" s="204" t="s">
        <v>36</v>
      </c>
      <c r="B1003" s="205" t="s">
        <v>196</v>
      </c>
      <c r="C1003" s="206">
        <v>240</v>
      </c>
      <c r="D1003" s="205" t="s">
        <v>19</v>
      </c>
      <c r="E1003" s="205" t="s">
        <v>28</v>
      </c>
      <c r="F1003" s="207">
        <v>2041800</v>
      </c>
    </row>
    <row r="1004" spans="1:6" ht="15.75">
      <c r="A1004" s="204" t="s">
        <v>455</v>
      </c>
      <c r="B1004" s="205" t="s">
        <v>196</v>
      </c>
      <c r="C1004" s="206">
        <v>500</v>
      </c>
      <c r="D1004" s="205" t="s">
        <v>12</v>
      </c>
      <c r="E1004" s="205" t="s">
        <v>12</v>
      </c>
      <c r="F1004" s="207">
        <v>929800</v>
      </c>
    </row>
    <row r="1005" spans="1:6" ht="15.75">
      <c r="A1005" s="204" t="s">
        <v>457</v>
      </c>
      <c r="B1005" s="205" t="s">
        <v>196</v>
      </c>
      <c r="C1005" s="206">
        <v>540</v>
      </c>
      <c r="D1005" s="205" t="s">
        <v>12</v>
      </c>
      <c r="E1005" s="205" t="s">
        <v>12</v>
      </c>
      <c r="F1005" s="207">
        <v>929800</v>
      </c>
    </row>
    <row r="1006" spans="1:6" ht="31.5">
      <c r="A1006" s="204" t="s">
        <v>67</v>
      </c>
      <c r="B1006" s="205" t="s">
        <v>196</v>
      </c>
      <c r="C1006" s="206">
        <v>540</v>
      </c>
      <c r="D1006" s="205" t="s">
        <v>30</v>
      </c>
      <c r="E1006" s="205" t="s">
        <v>15</v>
      </c>
      <c r="F1006" s="207">
        <v>929800</v>
      </c>
    </row>
    <row r="1007" spans="1:6" ht="15.75">
      <c r="A1007" s="204" t="s">
        <v>69</v>
      </c>
      <c r="B1007" s="205" t="s">
        <v>196</v>
      </c>
      <c r="C1007" s="206">
        <v>540</v>
      </c>
      <c r="D1007" s="205" t="s">
        <v>30</v>
      </c>
      <c r="E1007" s="205" t="s">
        <v>17</v>
      </c>
      <c r="F1007" s="207">
        <v>929800</v>
      </c>
    </row>
    <row r="1008" spans="1:6" ht="31.5">
      <c r="A1008" s="200" t="s">
        <v>197</v>
      </c>
      <c r="B1008" s="201" t="s">
        <v>198</v>
      </c>
      <c r="C1008" s="202"/>
      <c r="D1008" s="201" t="s">
        <v>12</v>
      </c>
      <c r="E1008" s="201" t="s">
        <v>12</v>
      </c>
      <c r="F1008" s="203">
        <v>2410400</v>
      </c>
    </row>
    <row r="1009" spans="1:6" ht="15.75">
      <c r="A1009" s="204" t="s">
        <v>87</v>
      </c>
      <c r="B1009" s="205" t="s">
        <v>198</v>
      </c>
      <c r="C1009" s="206">
        <v>200</v>
      </c>
      <c r="D1009" s="205" t="s">
        <v>12</v>
      </c>
      <c r="E1009" s="205" t="s">
        <v>12</v>
      </c>
      <c r="F1009" s="207">
        <v>2410400</v>
      </c>
    </row>
    <row r="1010" spans="1:6" ht="31.5">
      <c r="A1010" s="204" t="s">
        <v>89</v>
      </c>
      <c r="B1010" s="205" t="s">
        <v>198</v>
      </c>
      <c r="C1010" s="206">
        <v>240</v>
      </c>
      <c r="D1010" s="205" t="s">
        <v>12</v>
      </c>
      <c r="E1010" s="205" t="s">
        <v>12</v>
      </c>
      <c r="F1010" s="207">
        <v>2410400</v>
      </c>
    </row>
    <row r="1011" spans="1:6" ht="15.75">
      <c r="A1011" s="204" t="s">
        <v>31</v>
      </c>
      <c r="B1011" s="205" t="s">
        <v>198</v>
      </c>
      <c r="C1011" s="206">
        <v>240</v>
      </c>
      <c r="D1011" s="205" t="s">
        <v>19</v>
      </c>
      <c r="E1011" s="205" t="s">
        <v>15</v>
      </c>
      <c r="F1011" s="207">
        <v>2410400</v>
      </c>
    </row>
    <row r="1012" spans="1:6" ht="15.75">
      <c r="A1012" s="204" t="s">
        <v>36</v>
      </c>
      <c r="B1012" s="205" t="s">
        <v>198</v>
      </c>
      <c r="C1012" s="206">
        <v>240</v>
      </c>
      <c r="D1012" s="205" t="s">
        <v>19</v>
      </c>
      <c r="E1012" s="205" t="s">
        <v>28</v>
      </c>
      <c r="F1012" s="207">
        <v>2410400</v>
      </c>
    </row>
    <row r="1013" spans="1:6" ht="31.5">
      <c r="A1013" s="200" t="s">
        <v>199</v>
      </c>
      <c r="B1013" s="201" t="s">
        <v>200</v>
      </c>
      <c r="C1013" s="202"/>
      <c r="D1013" s="201" t="s">
        <v>12</v>
      </c>
      <c r="E1013" s="201" t="s">
        <v>12</v>
      </c>
      <c r="F1013" s="203">
        <v>4660000</v>
      </c>
    </row>
    <row r="1014" spans="1:6" ht="15.75">
      <c r="A1014" s="204" t="s">
        <v>87</v>
      </c>
      <c r="B1014" s="205" t="s">
        <v>200</v>
      </c>
      <c r="C1014" s="206">
        <v>200</v>
      </c>
      <c r="D1014" s="205" t="s">
        <v>12</v>
      </c>
      <c r="E1014" s="205" t="s">
        <v>12</v>
      </c>
      <c r="F1014" s="207">
        <v>4660000</v>
      </c>
    </row>
    <row r="1015" spans="1:6" ht="31.5">
      <c r="A1015" s="204" t="s">
        <v>89</v>
      </c>
      <c r="B1015" s="205" t="s">
        <v>200</v>
      </c>
      <c r="C1015" s="206">
        <v>240</v>
      </c>
      <c r="D1015" s="205" t="s">
        <v>12</v>
      </c>
      <c r="E1015" s="205" t="s">
        <v>12</v>
      </c>
      <c r="F1015" s="207">
        <v>4660000</v>
      </c>
    </row>
    <row r="1016" spans="1:6" ht="15.75">
      <c r="A1016" s="204" t="s">
        <v>31</v>
      </c>
      <c r="B1016" s="205" t="s">
        <v>200</v>
      </c>
      <c r="C1016" s="206">
        <v>240</v>
      </c>
      <c r="D1016" s="205" t="s">
        <v>19</v>
      </c>
      <c r="E1016" s="205" t="s">
        <v>15</v>
      </c>
      <c r="F1016" s="207">
        <v>4660000</v>
      </c>
    </row>
    <row r="1017" spans="1:6" ht="15.75">
      <c r="A1017" s="204" t="s">
        <v>36</v>
      </c>
      <c r="B1017" s="205" t="s">
        <v>200</v>
      </c>
      <c r="C1017" s="206">
        <v>240</v>
      </c>
      <c r="D1017" s="205" t="s">
        <v>19</v>
      </c>
      <c r="E1017" s="205" t="s">
        <v>28</v>
      </c>
      <c r="F1017" s="207">
        <v>4660000</v>
      </c>
    </row>
    <row r="1018" spans="1:6" ht="31.5">
      <c r="A1018" s="200" t="s">
        <v>201</v>
      </c>
      <c r="B1018" s="201" t="s">
        <v>202</v>
      </c>
      <c r="C1018" s="202"/>
      <c r="D1018" s="201" t="s">
        <v>12</v>
      </c>
      <c r="E1018" s="201" t="s">
        <v>12</v>
      </c>
      <c r="F1018" s="203">
        <v>3259600.18</v>
      </c>
    </row>
    <row r="1019" spans="1:6" ht="15.75">
      <c r="A1019" s="204" t="s">
        <v>87</v>
      </c>
      <c r="B1019" s="205" t="s">
        <v>202</v>
      </c>
      <c r="C1019" s="206">
        <v>200</v>
      </c>
      <c r="D1019" s="205" t="s">
        <v>12</v>
      </c>
      <c r="E1019" s="205" t="s">
        <v>12</v>
      </c>
      <c r="F1019" s="207">
        <v>3259600.18</v>
      </c>
    </row>
    <row r="1020" spans="1:6" ht="31.5">
      <c r="A1020" s="204" t="s">
        <v>89</v>
      </c>
      <c r="B1020" s="205" t="s">
        <v>202</v>
      </c>
      <c r="C1020" s="206">
        <v>240</v>
      </c>
      <c r="D1020" s="205" t="s">
        <v>12</v>
      </c>
      <c r="E1020" s="205" t="s">
        <v>12</v>
      </c>
      <c r="F1020" s="207">
        <v>3259600.18</v>
      </c>
    </row>
    <row r="1021" spans="1:6" ht="15.75">
      <c r="A1021" s="204" t="s">
        <v>31</v>
      </c>
      <c r="B1021" s="205" t="s">
        <v>202</v>
      </c>
      <c r="C1021" s="206">
        <v>240</v>
      </c>
      <c r="D1021" s="205" t="s">
        <v>19</v>
      </c>
      <c r="E1021" s="205" t="s">
        <v>15</v>
      </c>
      <c r="F1021" s="207">
        <v>3259600.18</v>
      </c>
    </row>
    <row r="1022" spans="1:6" ht="15.75">
      <c r="A1022" s="204" t="s">
        <v>36</v>
      </c>
      <c r="B1022" s="205" t="s">
        <v>202</v>
      </c>
      <c r="C1022" s="206">
        <v>240</v>
      </c>
      <c r="D1022" s="205" t="s">
        <v>19</v>
      </c>
      <c r="E1022" s="205" t="s">
        <v>28</v>
      </c>
      <c r="F1022" s="207">
        <v>3259600.18</v>
      </c>
    </row>
    <row r="1023" spans="1:6" ht="47.25">
      <c r="A1023" s="200" t="s">
        <v>203</v>
      </c>
      <c r="B1023" s="201" t="s">
        <v>204</v>
      </c>
      <c r="C1023" s="202"/>
      <c r="D1023" s="201" t="s">
        <v>12</v>
      </c>
      <c r="E1023" s="201" t="s">
        <v>12</v>
      </c>
      <c r="F1023" s="203">
        <v>4180580.9</v>
      </c>
    </row>
    <row r="1024" spans="1:6" ht="15.75">
      <c r="A1024" s="204" t="s">
        <v>87</v>
      </c>
      <c r="B1024" s="205" t="s">
        <v>204</v>
      </c>
      <c r="C1024" s="206">
        <v>200</v>
      </c>
      <c r="D1024" s="205" t="s">
        <v>12</v>
      </c>
      <c r="E1024" s="205" t="s">
        <v>12</v>
      </c>
      <c r="F1024" s="207">
        <v>4180580.9</v>
      </c>
    </row>
    <row r="1025" spans="1:6" ht="31.5">
      <c r="A1025" s="204" t="s">
        <v>89</v>
      </c>
      <c r="B1025" s="205" t="s">
        <v>204</v>
      </c>
      <c r="C1025" s="206">
        <v>240</v>
      </c>
      <c r="D1025" s="205" t="s">
        <v>12</v>
      </c>
      <c r="E1025" s="205" t="s">
        <v>12</v>
      </c>
      <c r="F1025" s="207">
        <v>4180580.9</v>
      </c>
    </row>
    <row r="1026" spans="1:6" ht="15.75">
      <c r="A1026" s="204" t="s">
        <v>31</v>
      </c>
      <c r="B1026" s="205" t="s">
        <v>204</v>
      </c>
      <c r="C1026" s="206">
        <v>240</v>
      </c>
      <c r="D1026" s="205" t="s">
        <v>19</v>
      </c>
      <c r="E1026" s="205" t="s">
        <v>15</v>
      </c>
      <c r="F1026" s="207">
        <v>4180580.9</v>
      </c>
    </row>
    <row r="1027" spans="1:6" ht="15.75">
      <c r="A1027" s="204" t="s">
        <v>36</v>
      </c>
      <c r="B1027" s="205" t="s">
        <v>204</v>
      </c>
      <c r="C1027" s="206">
        <v>240</v>
      </c>
      <c r="D1027" s="205" t="s">
        <v>19</v>
      </c>
      <c r="E1027" s="205" t="s">
        <v>28</v>
      </c>
      <c r="F1027" s="207">
        <v>4180580.9</v>
      </c>
    </row>
    <row r="1028" spans="1:6" ht="31.5">
      <c r="A1028" s="200" t="s">
        <v>625</v>
      </c>
      <c r="B1028" s="201" t="s">
        <v>626</v>
      </c>
      <c r="C1028" s="202"/>
      <c r="D1028" s="201" t="s">
        <v>12</v>
      </c>
      <c r="E1028" s="201" t="s">
        <v>12</v>
      </c>
      <c r="F1028" s="203">
        <v>412450</v>
      </c>
    </row>
    <row r="1029" spans="1:6" ht="31.5">
      <c r="A1029" s="200" t="s">
        <v>627</v>
      </c>
      <c r="B1029" s="201" t="s">
        <v>628</v>
      </c>
      <c r="C1029" s="202"/>
      <c r="D1029" s="201" t="s">
        <v>12</v>
      </c>
      <c r="E1029" s="201" t="s">
        <v>12</v>
      </c>
      <c r="F1029" s="203">
        <v>412450</v>
      </c>
    </row>
    <row r="1030" spans="1:6" ht="15.75">
      <c r="A1030" s="200" t="s">
        <v>219</v>
      </c>
      <c r="B1030" s="201" t="s">
        <v>220</v>
      </c>
      <c r="C1030" s="202"/>
      <c r="D1030" s="201" t="s">
        <v>12</v>
      </c>
      <c r="E1030" s="201" t="s">
        <v>12</v>
      </c>
      <c r="F1030" s="203">
        <v>70000</v>
      </c>
    </row>
    <row r="1031" spans="1:6" ht="15.75">
      <c r="A1031" s="204" t="s">
        <v>87</v>
      </c>
      <c r="B1031" s="205" t="s">
        <v>220</v>
      </c>
      <c r="C1031" s="206">
        <v>200</v>
      </c>
      <c r="D1031" s="205" t="s">
        <v>12</v>
      </c>
      <c r="E1031" s="205" t="s">
        <v>12</v>
      </c>
      <c r="F1031" s="207">
        <v>70000</v>
      </c>
    </row>
    <row r="1032" spans="1:6" ht="31.5">
      <c r="A1032" s="204" t="s">
        <v>89</v>
      </c>
      <c r="B1032" s="205" t="s">
        <v>220</v>
      </c>
      <c r="C1032" s="206">
        <v>240</v>
      </c>
      <c r="D1032" s="205" t="s">
        <v>12</v>
      </c>
      <c r="E1032" s="205" t="s">
        <v>12</v>
      </c>
      <c r="F1032" s="207">
        <v>70000</v>
      </c>
    </row>
    <row r="1033" spans="1:6" ht="15.75">
      <c r="A1033" s="204" t="s">
        <v>41</v>
      </c>
      <c r="B1033" s="205" t="s">
        <v>220</v>
      </c>
      <c r="C1033" s="206">
        <v>240</v>
      </c>
      <c r="D1033" s="205" t="s">
        <v>33</v>
      </c>
      <c r="E1033" s="205" t="s">
        <v>15</v>
      </c>
      <c r="F1033" s="207">
        <v>70000</v>
      </c>
    </row>
    <row r="1034" spans="1:6" ht="15.75">
      <c r="A1034" s="204" t="s">
        <v>45</v>
      </c>
      <c r="B1034" s="205" t="s">
        <v>220</v>
      </c>
      <c r="C1034" s="206">
        <v>240</v>
      </c>
      <c r="D1034" s="205" t="s">
        <v>33</v>
      </c>
      <c r="E1034" s="205" t="s">
        <v>17</v>
      </c>
      <c r="F1034" s="207">
        <v>70000</v>
      </c>
    </row>
    <row r="1035" spans="1:6" ht="15.75">
      <c r="A1035" s="200" t="s">
        <v>221</v>
      </c>
      <c r="B1035" s="201" t="s">
        <v>222</v>
      </c>
      <c r="C1035" s="202"/>
      <c r="D1035" s="201" t="s">
        <v>12</v>
      </c>
      <c r="E1035" s="201" t="s">
        <v>12</v>
      </c>
      <c r="F1035" s="203">
        <v>342450</v>
      </c>
    </row>
    <row r="1036" spans="1:6" ht="15.75">
      <c r="A1036" s="204" t="s">
        <v>87</v>
      </c>
      <c r="B1036" s="205" t="s">
        <v>222</v>
      </c>
      <c r="C1036" s="206">
        <v>200</v>
      </c>
      <c r="D1036" s="205" t="s">
        <v>12</v>
      </c>
      <c r="E1036" s="205" t="s">
        <v>12</v>
      </c>
      <c r="F1036" s="207">
        <v>342450</v>
      </c>
    </row>
    <row r="1037" spans="1:6" ht="31.5">
      <c r="A1037" s="204" t="s">
        <v>89</v>
      </c>
      <c r="B1037" s="205" t="s">
        <v>222</v>
      </c>
      <c r="C1037" s="206">
        <v>240</v>
      </c>
      <c r="D1037" s="205" t="s">
        <v>12</v>
      </c>
      <c r="E1037" s="205" t="s">
        <v>12</v>
      </c>
      <c r="F1037" s="207">
        <v>342450</v>
      </c>
    </row>
    <row r="1038" spans="1:6" ht="15.75">
      <c r="A1038" s="204" t="s">
        <v>41</v>
      </c>
      <c r="B1038" s="205" t="s">
        <v>222</v>
      </c>
      <c r="C1038" s="206">
        <v>240</v>
      </c>
      <c r="D1038" s="205" t="s">
        <v>33</v>
      </c>
      <c r="E1038" s="205" t="s">
        <v>15</v>
      </c>
      <c r="F1038" s="207">
        <v>342450</v>
      </c>
    </row>
    <row r="1039" spans="1:6" ht="15.75">
      <c r="A1039" s="204" t="s">
        <v>45</v>
      </c>
      <c r="B1039" s="205" t="s">
        <v>222</v>
      </c>
      <c r="C1039" s="206">
        <v>240</v>
      </c>
      <c r="D1039" s="205" t="s">
        <v>33</v>
      </c>
      <c r="E1039" s="205" t="s">
        <v>17</v>
      </c>
      <c r="F1039" s="207">
        <v>342450</v>
      </c>
    </row>
    <row r="1040" spans="1:6" ht="31.5">
      <c r="A1040" s="200" t="s">
        <v>629</v>
      </c>
      <c r="B1040" s="201" t="s">
        <v>630</v>
      </c>
      <c r="C1040" s="202"/>
      <c r="D1040" s="201" t="s">
        <v>12</v>
      </c>
      <c r="E1040" s="201" t="s">
        <v>12</v>
      </c>
      <c r="F1040" s="203">
        <v>1561020</v>
      </c>
    </row>
    <row r="1041" spans="1:6" ht="31.5">
      <c r="A1041" s="200" t="s">
        <v>631</v>
      </c>
      <c r="B1041" s="201" t="s">
        <v>632</v>
      </c>
      <c r="C1041" s="202"/>
      <c r="D1041" s="201" t="s">
        <v>12</v>
      </c>
      <c r="E1041" s="201" t="s">
        <v>12</v>
      </c>
      <c r="F1041" s="203">
        <v>1561020</v>
      </c>
    </row>
    <row r="1042" spans="1:6" ht="15.75">
      <c r="A1042" s="200" t="s">
        <v>137</v>
      </c>
      <c r="B1042" s="201" t="s">
        <v>138</v>
      </c>
      <c r="C1042" s="202"/>
      <c r="D1042" s="201" t="s">
        <v>12</v>
      </c>
      <c r="E1042" s="201" t="s">
        <v>12</v>
      </c>
      <c r="F1042" s="203">
        <v>225000</v>
      </c>
    </row>
    <row r="1043" spans="1:6" ht="15.75">
      <c r="A1043" s="204" t="s">
        <v>87</v>
      </c>
      <c r="B1043" s="205" t="s">
        <v>138</v>
      </c>
      <c r="C1043" s="206">
        <v>200</v>
      </c>
      <c r="D1043" s="205" t="s">
        <v>12</v>
      </c>
      <c r="E1043" s="205" t="s">
        <v>12</v>
      </c>
      <c r="F1043" s="207">
        <v>225000</v>
      </c>
    </row>
    <row r="1044" spans="1:6" ht="31.5">
      <c r="A1044" s="204" t="s">
        <v>89</v>
      </c>
      <c r="B1044" s="205" t="s">
        <v>138</v>
      </c>
      <c r="C1044" s="206">
        <v>240</v>
      </c>
      <c r="D1044" s="205" t="s">
        <v>12</v>
      </c>
      <c r="E1044" s="205" t="s">
        <v>12</v>
      </c>
      <c r="F1044" s="207">
        <v>225000</v>
      </c>
    </row>
    <row r="1045" spans="1:6" ht="15.75">
      <c r="A1045" s="204" t="s">
        <v>13</v>
      </c>
      <c r="B1045" s="205" t="s">
        <v>138</v>
      </c>
      <c r="C1045" s="206">
        <v>240</v>
      </c>
      <c r="D1045" s="205" t="s">
        <v>14</v>
      </c>
      <c r="E1045" s="205" t="s">
        <v>15</v>
      </c>
      <c r="F1045" s="207">
        <v>225000</v>
      </c>
    </row>
    <row r="1046" spans="1:6" ht="15.75">
      <c r="A1046" s="204" t="s">
        <v>24</v>
      </c>
      <c r="B1046" s="205" t="s">
        <v>138</v>
      </c>
      <c r="C1046" s="206">
        <v>240</v>
      </c>
      <c r="D1046" s="205" t="s">
        <v>14</v>
      </c>
      <c r="E1046" s="205" t="s">
        <v>25</v>
      </c>
      <c r="F1046" s="207">
        <v>225000</v>
      </c>
    </row>
    <row r="1047" spans="1:6" ht="31.5">
      <c r="A1047" s="200" t="s">
        <v>139</v>
      </c>
      <c r="B1047" s="201" t="s">
        <v>140</v>
      </c>
      <c r="C1047" s="202"/>
      <c r="D1047" s="201" t="s">
        <v>12</v>
      </c>
      <c r="E1047" s="201" t="s">
        <v>12</v>
      </c>
      <c r="F1047" s="203">
        <v>64100</v>
      </c>
    </row>
    <row r="1048" spans="1:6" ht="47.25">
      <c r="A1048" s="204" t="s">
        <v>81</v>
      </c>
      <c r="B1048" s="205" t="s">
        <v>140</v>
      </c>
      <c r="C1048" s="206">
        <v>100</v>
      </c>
      <c r="D1048" s="205" t="s">
        <v>12</v>
      </c>
      <c r="E1048" s="205" t="s">
        <v>12</v>
      </c>
      <c r="F1048" s="207">
        <v>64100</v>
      </c>
    </row>
    <row r="1049" spans="1:6" ht="15.75">
      <c r="A1049" s="204" t="s">
        <v>83</v>
      </c>
      <c r="B1049" s="205" t="s">
        <v>140</v>
      </c>
      <c r="C1049" s="206">
        <v>120</v>
      </c>
      <c r="D1049" s="205" t="s">
        <v>12</v>
      </c>
      <c r="E1049" s="205" t="s">
        <v>12</v>
      </c>
      <c r="F1049" s="207">
        <v>64100</v>
      </c>
    </row>
    <row r="1050" spans="1:6" ht="15.75">
      <c r="A1050" s="204" t="s">
        <v>13</v>
      </c>
      <c r="B1050" s="205" t="s">
        <v>140</v>
      </c>
      <c r="C1050" s="206">
        <v>120</v>
      </c>
      <c r="D1050" s="205" t="s">
        <v>14</v>
      </c>
      <c r="E1050" s="205" t="s">
        <v>15</v>
      </c>
      <c r="F1050" s="207">
        <v>64100</v>
      </c>
    </row>
    <row r="1051" spans="1:6" ht="15.75">
      <c r="A1051" s="204" t="s">
        <v>24</v>
      </c>
      <c r="B1051" s="205" t="s">
        <v>140</v>
      </c>
      <c r="C1051" s="206">
        <v>120</v>
      </c>
      <c r="D1051" s="205" t="s">
        <v>14</v>
      </c>
      <c r="E1051" s="205" t="s">
        <v>25</v>
      </c>
      <c r="F1051" s="207">
        <v>64100</v>
      </c>
    </row>
    <row r="1052" spans="1:6" ht="31.5">
      <c r="A1052" s="200" t="s">
        <v>141</v>
      </c>
      <c r="B1052" s="201" t="s">
        <v>142</v>
      </c>
      <c r="C1052" s="202"/>
      <c r="D1052" s="201" t="s">
        <v>12</v>
      </c>
      <c r="E1052" s="201" t="s">
        <v>12</v>
      </c>
      <c r="F1052" s="203">
        <v>397920</v>
      </c>
    </row>
    <row r="1053" spans="1:6" ht="15.75">
      <c r="A1053" s="204" t="s">
        <v>87</v>
      </c>
      <c r="B1053" s="205" t="s">
        <v>142</v>
      </c>
      <c r="C1053" s="206">
        <v>200</v>
      </c>
      <c r="D1053" s="205" t="s">
        <v>12</v>
      </c>
      <c r="E1053" s="205" t="s">
        <v>12</v>
      </c>
      <c r="F1053" s="207">
        <v>397920</v>
      </c>
    </row>
    <row r="1054" spans="1:6" ht="31.5">
      <c r="A1054" s="204" t="s">
        <v>89</v>
      </c>
      <c r="B1054" s="205" t="s">
        <v>142</v>
      </c>
      <c r="C1054" s="206">
        <v>240</v>
      </c>
      <c r="D1054" s="205" t="s">
        <v>12</v>
      </c>
      <c r="E1054" s="205" t="s">
        <v>12</v>
      </c>
      <c r="F1054" s="207">
        <v>397920</v>
      </c>
    </row>
    <row r="1055" spans="1:6" ht="15.75">
      <c r="A1055" s="204" t="s">
        <v>13</v>
      </c>
      <c r="B1055" s="205" t="s">
        <v>142</v>
      </c>
      <c r="C1055" s="206">
        <v>240</v>
      </c>
      <c r="D1055" s="205" t="s">
        <v>14</v>
      </c>
      <c r="E1055" s="205" t="s">
        <v>15</v>
      </c>
      <c r="F1055" s="207">
        <v>397920</v>
      </c>
    </row>
    <row r="1056" spans="1:6" ht="15.75">
      <c r="A1056" s="204" t="s">
        <v>24</v>
      </c>
      <c r="B1056" s="205" t="s">
        <v>142</v>
      </c>
      <c r="C1056" s="206">
        <v>240</v>
      </c>
      <c r="D1056" s="205" t="s">
        <v>14</v>
      </c>
      <c r="E1056" s="205" t="s">
        <v>25</v>
      </c>
      <c r="F1056" s="207">
        <v>397920</v>
      </c>
    </row>
    <row r="1057" spans="1:6" ht="31.5">
      <c r="A1057" s="200" t="s">
        <v>143</v>
      </c>
      <c r="B1057" s="201" t="s">
        <v>144</v>
      </c>
      <c r="C1057" s="202"/>
      <c r="D1057" s="201" t="s">
        <v>12</v>
      </c>
      <c r="E1057" s="201" t="s">
        <v>12</v>
      </c>
      <c r="F1057" s="203">
        <v>5000</v>
      </c>
    </row>
    <row r="1058" spans="1:6" ht="15.75">
      <c r="A1058" s="204" t="s">
        <v>87</v>
      </c>
      <c r="B1058" s="205" t="s">
        <v>144</v>
      </c>
      <c r="C1058" s="206">
        <v>200</v>
      </c>
      <c r="D1058" s="205" t="s">
        <v>12</v>
      </c>
      <c r="E1058" s="205" t="s">
        <v>12</v>
      </c>
      <c r="F1058" s="207">
        <v>5000</v>
      </c>
    </row>
    <row r="1059" spans="1:6" ht="31.5">
      <c r="A1059" s="204" t="s">
        <v>89</v>
      </c>
      <c r="B1059" s="205" t="s">
        <v>144</v>
      </c>
      <c r="C1059" s="206">
        <v>240</v>
      </c>
      <c r="D1059" s="205" t="s">
        <v>12</v>
      </c>
      <c r="E1059" s="205" t="s">
        <v>12</v>
      </c>
      <c r="F1059" s="207">
        <v>5000</v>
      </c>
    </row>
    <row r="1060" spans="1:6" ht="15.75">
      <c r="A1060" s="204" t="s">
        <v>13</v>
      </c>
      <c r="B1060" s="205" t="s">
        <v>144</v>
      </c>
      <c r="C1060" s="206">
        <v>240</v>
      </c>
      <c r="D1060" s="205" t="s">
        <v>14</v>
      </c>
      <c r="E1060" s="205" t="s">
        <v>15</v>
      </c>
      <c r="F1060" s="207">
        <v>5000</v>
      </c>
    </row>
    <row r="1061" spans="1:6" ht="15.75">
      <c r="A1061" s="204" t="s">
        <v>24</v>
      </c>
      <c r="B1061" s="205" t="s">
        <v>144</v>
      </c>
      <c r="C1061" s="206">
        <v>240</v>
      </c>
      <c r="D1061" s="205" t="s">
        <v>14</v>
      </c>
      <c r="E1061" s="205" t="s">
        <v>25</v>
      </c>
      <c r="F1061" s="207">
        <v>5000</v>
      </c>
    </row>
    <row r="1062" spans="1:6" ht="31.5">
      <c r="A1062" s="200" t="s">
        <v>145</v>
      </c>
      <c r="B1062" s="201" t="s">
        <v>146</v>
      </c>
      <c r="C1062" s="202"/>
      <c r="D1062" s="201" t="s">
        <v>12</v>
      </c>
      <c r="E1062" s="201" t="s">
        <v>12</v>
      </c>
      <c r="F1062" s="203">
        <v>649000</v>
      </c>
    </row>
    <row r="1063" spans="1:6" ht="15.75">
      <c r="A1063" s="204" t="s">
        <v>87</v>
      </c>
      <c r="B1063" s="205" t="s">
        <v>146</v>
      </c>
      <c r="C1063" s="206">
        <v>200</v>
      </c>
      <c r="D1063" s="205" t="s">
        <v>12</v>
      </c>
      <c r="E1063" s="205" t="s">
        <v>12</v>
      </c>
      <c r="F1063" s="207">
        <v>649000</v>
      </c>
    </row>
    <row r="1064" spans="1:6" ht="31.5">
      <c r="A1064" s="204" t="s">
        <v>89</v>
      </c>
      <c r="B1064" s="205" t="s">
        <v>146</v>
      </c>
      <c r="C1064" s="206">
        <v>240</v>
      </c>
      <c r="D1064" s="205" t="s">
        <v>12</v>
      </c>
      <c r="E1064" s="205" t="s">
        <v>12</v>
      </c>
      <c r="F1064" s="207">
        <v>649000</v>
      </c>
    </row>
    <row r="1065" spans="1:6" ht="15.75">
      <c r="A1065" s="204" t="s">
        <v>13</v>
      </c>
      <c r="B1065" s="205" t="s">
        <v>146</v>
      </c>
      <c r="C1065" s="206">
        <v>240</v>
      </c>
      <c r="D1065" s="205" t="s">
        <v>14</v>
      </c>
      <c r="E1065" s="205" t="s">
        <v>15</v>
      </c>
      <c r="F1065" s="207">
        <v>649000</v>
      </c>
    </row>
    <row r="1066" spans="1:6" ht="15.75">
      <c r="A1066" s="204" t="s">
        <v>24</v>
      </c>
      <c r="B1066" s="205" t="s">
        <v>146</v>
      </c>
      <c r="C1066" s="206">
        <v>240</v>
      </c>
      <c r="D1066" s="205" t="s">
        <v>14</v>
      </c>
      <c r="E1066" s="205" t="s">
        <v>25</v>
      </c>
      <c r="F1066" s="207">
        <v>649000</v>
      </c>
    </row>
    <row r="1067" spans="1:6" ht="31.5">
      <c r="A1067" s="200" t="s">
        <v>147</v>
      </c>
      <c r="B1067" s="201" t="s">
        <v>148</v>
      </c>
      <c r="C1067" s="202"/>
      <c r="D1067" s="201" t="s">
        <v>12</v>
      </c>
      <c r="E1067" s="201" t="s">
        <v>12</v>
      </c>
      <c r="F1067" s="203">
        <v>220000</v>
      </c>
    </row>
    <row r="1068" spans="1:6" ht="15.75">
      <c r="A1068" s="204" t="s">
        <v>87</v>
      </c>
      <c r="B1068" s="205" t="s">
        <v>148</v>
      </c>
      <c r="C1068" s="206">
        <v>200</v>
      </c>
      <c r="D1068" s="205" t="s">
        <v>12</v>
      </c>
      <c r="E1068" s="205" t="s">
        <v>12</v>
      </c>
      <c r="F1068" s="207">
        <v>220000</v>
      </c>
    </row>
    <row r="1069" spans="1:6" ht="31.5">
      <c r="A1069" s="204" t="s">
        <v>89</v>
      </c>
      <c r="B1069" s="205" t="s">
        <v>148</v>
      </c>
      <c r="C1069" s="206">
        <v>240</v>
      </c>
      <c r="D1069" s="205" t="s">
        <v>12</v>
      </c>
      <c r="E1069" s="205" t="s">
        <v>12</v>
      </c>
      <c r="F1069" s="207">
        <v>220000</v>
      </c>
    </row>
    <row r="1070" spans="1:6" ht="15.75">
      <c r="A1070" s="204" t="s">
        <v>13</v>
      </c>
      <c r="B1070" s="205" t="s">
        <v>148</v>
      </c>
      <c r="C1070" s="206">
        <v>240</v>
      </c>
      <c r="D1070" s="205" t="s">
        <v>14</v>
      </c>
      <c r="E1070" s="205" t="s">
        <v>15</v>
      </c>
      <c r="F1070" s="207">
        <v>220000</v>
      </c>
    </row>
    <row r="1071" spans="1:6" ht="15.75">
      <c r="A1071" s="204" t="s">
        <v>24</v>
      </c>
      <c r="B1071" s="205" t="s">
        <v>148</v>
      </c>
      <c r="C1071" s="206">
        <v>240</v>
      </c>
      <c r="D1071" s="205" t="s">
        <v>14</v>
      </c>
      <c r="E1071" s="205" t="s">
        <v>25</v>
      </c>
      <c r="F1071" s="207">
        <v>220000</v>
      </c>
    </row>
    <row r="1072" spans="1:6" ht="31.5">
      <c r="A1072" s="200" t="s">
        <v>633</v>
      </c>
      <c r="B1072" s="201" t="s">
        <v>634</v>
      </c>
      <c r="C1072" s="202"/>
      <c r="D1072" s="201" t="s">
        <v>12</v>
      </c>
      <c r="E1072" s="201" t="s">
        <v>12</v>
      </c>
      <c r="F1072" s="203">
        <v>159700890.13999999</v>
      </c>
    </row>
    <row r="1073" spans="1:6" ht="31.5">
      <c r="A1073" s="200" t="s">
        <v>635</v>
      </c>
      <c r="B1073" s="201" t="s">
        <v>636</v>
      </c>
      <c r="C1073" s="202"/>
      <c r="D1073" s="201" t="s">
        <v>12</v>
      </c>
      <c r="E1073" s="201" t="s">
        <v>12</v>
      </c>
      <c r="F1073" s="203">
        <v>140853015.13999999</v>
      </c>
    </row>
    <row r="1074" spans="1:6" ht="15.75">
      <c r="A1074" s="200" t="s">
        <v>637</v>
      </c>
      <c r="B1074" s="201" t="s">
        <v>638</v>
      </c>
      <c r="C1074" s="202"/>
      <c r="D1074" s="201" t="s">
        <v>12</v>
      </c>
      <c r="E1074" s="201" t="s">
        <v>12</v>
      </c>
      <c r="F1074" s="203">
        <v>140853015.13999999</v>
      </c>
    </row>
    <row r="1075" spans="1:6" ht="31.5">
      <c r="A1075" s="200" t="s">
        <v>461</v>
      </c>
      <c r="B1075" s="201" t="s">
        <v>462</v>
      </c>
      <c r="C1075" s="202"/>
      <c r="D1075" s="201" t="s">
        <v>12</v>
      </c>
      <c r="E1075" s="201" t="s">
        <v>12</v>
      </c>
      <c r="F1075" s="203">
        <v>2000000</v>
      </c>
    </row>
    <row r="1076" spans="1:6" ht="15.75">
      <c r="A1076" s="204" t="s">
        <v>455</v>
      </c>
      <c r="B1076" s="205" t="s">
        <v>462</v>
      </c>
      <c r="C1076" s="206">
        <v>500</v>
      </c>
      <c r="D1076" s="205" t="s">
        <v>12</v>
      </c>
      <c r="E1076" s="205" t="s">
        <v>12</v>
      </c>
      <c r="F1076" s="207">
        <v>2000000</v>
      </c>
    </row>
    <row r="1077" spans="1:6" ht="15.75">
      <c r="A1077" s="204" t="s">
        <v>463</v>
      </c>
      <c r="B1077" s="205" t="s">
        <v>462</v>
      </c>
      <c r="C1077" s="206">
        <v>510</v>
      </c>
      <c r="D1077" s="205" t="s">
        <v>12</v>
      </c>
      <c r="E1077" s="205" t="s">
        <v>12</v>
      </c>
      <c r="F1077" s="207">
        <v>2000000</v>
      </c>
    </row>
    <row r="1078" spans="1:6" ht="31.5">
      <c r="A1078" s="204" t="s">
        <v>67</v>
      </c>
      <c r="B1078" s="205" t="s">
        <v>462</v>
      </c>
      <c r="C1078" s="206">
        <v>510</v>
      </c>
      <c r="D1078" s="205" t="s">
        <v>30</v>
      </c>
      <c r="E1078" s="205" t="s">
        <v>15</v>
      </c>
      <c r="F1078" s="207">
        <v>2000000</v>
      </c>
    </row>
    <row r="1079" spans="1:6" ht="31.5">
      <c r="A1079" s="204" t="s">
        <v>68</v>
      </c>
      <c r="B1079" s="205" t="s">
        <v>462</v>
      </c>
      <c r="C1079" s="206">
        <v>510</v>
      </c>
      <c r="D1079" s="205" t="s">
        <v>30</v>
      </c>
      <c r="E1079" s="205" t="s">
        <v>14</v>
      </c>
      <c r="F1079" s="207">
        <v>2000000</v>
      </c>
    </row>
    <row r="1080" spans="1:6" ht="78.75">
      <c r="A1080" s="208" t="s">
        <v>467</v>
      </c>
      <c r="B1080" s="201" t="s">
        <v>468</v>
      </c>
      <c r="C1080" s="202"/>
      <c r="D1080" s="201" t="s">
        <v>12</v>
      </c>
      <c r="E1080" s="201" t="s">
        <v>12</v>
      </c>
      <c r="F1080" s="203">
        <v>8450500</v>
      </c>
    </row>
    <row r="1081" spans="1:6" ht="15.75">
      <c r="A1081" s="204" t="s">
        <v>455</v>
      </c>
      <c r="B1081" s="205" t="s">
        <v>468</v>
      </c>
      <c r="C1081" s="206">
        <v>500</v>
      </c>
      <c r="D1081" s="205" t="s">
        <v>12</v>
      </c>
      <c r="E1081" s="205" t="s">
        <v>12</v>
      </c>
      <c r="F1081" s="207">
        <v>8450500</v>
      </c>
    </row>
    <row r="1082" spans="1:6" ht="15.75">
      <c r="A1082" s="204" t="s">
        <v>457</v>
      </c>
      <c r="B1082" s="205" t="s">
        <v>468</v>
      </c>
      <c r="C1082" s="206">
        <v>540</v>
      </c>
      <c r="D1082" s="205" t="s">
        <v>12</v>
      </c>
      <c r="E1082" s="205" t="s">
        <v>12</v>
      </c>
      <c r="F1082" s="207">
        <v>8450500</v>
      </c>
    </row>
    <row r="1083" spans="1:6" ht="31.5">
      <c r="A1083" s="204" t="s">
        <v>67</v>
      </c>
      <c r="B1083" s="205" t="s">
        <v>468</v>
      </c>
      <c r="C1083" s="206">
        <v>540</v>
      </c>
      <c r="D1083" s="205" t="s">
        <v>30</v>
      </c>
      <c r="E1083" s="205" t="s">
        <v>15</v>
      </c>
      <c r="F1083" s="207">
        <v>8450500</v>
      </c>
    </row>
    <row r="1084" spans="1:6" ht="15.75">
      <c r="A1084" s="204" t="s">
        <v>69</v>
      </c>
      <c r="B1084" s="205" t="s">
        <v>468</v>
      </c>
      <c r="C1084" s="206">
        <v>540</v>
      </c>
      <c r="D1084" s="205" t="s">
        <v>30</v>
      </c>
      <c r="E1084" s="205" t="s">
        <v>17</v>
      </c>
      <c r="F1084" s="207">
        <v>8450500</v>
      </c>
    </row>
    <row r="1085" spans="1:6" ht="31.5">
      <c r="A1085" s="200" t="s">
        <v>469</v>
      </c>
      <c r="B1085" s="201" t="s">
        <v>470</v>
      </c>
      <c r="C1085" s="202"/>
      <c r="D1085" s="201" t="s">
        <v>12</v>
      </c>
      <c r="E1085" s="201" t="s">
        <v>12</v>
      </c>
      <c r="F1085" s="203">
        <v>6098553.1399999997</v>
      </c>
    </row>
    <row r="1086" spans="1:6" ht="15.75">
      <c r="A1086" s="204" t="s">
        <v>455</v>
      </c>
      <c r="B1086" s="205" t="s">
        <v>470</v>
      </c>
      <c r="C1086" s="206">
        <v>500</v>
      </c>
      <c r="D1086" s="205" t="s">
        <v>12</v>
      </c>
      <c r="E1086" s="205" t="s">
        <v>12</v>
      </c>
      <c r="F1086" s="207">
        <v>6098553.1399999997</v>
      </c>
    </row>
    <row r="1087" spans="1:6" ht="15.75">
      <c r="A1087" s="204" t="s">
        <v>457</v>
      </c>
      <c r="B1087" s="205" t="s">
        <v>470</v>
      </c>
      <c r="C1087" s="206">
        <v>540</v>
      </c>
      <c r="D1087" s="205" t="s">
        <v>12</v>
      </c>
      <c r="E1087" s="205" t="s">
        <v>12</v>
      </c>
      <c r="F1087" s="207">
        <v>6098553.1399999997</v>
      </c>
    </row>
    <row r="1088" spans="1:6" ht="31.5">
      <c r="A1088" s="204" t="s">
        <v>67</v>
      </c>
      <c r="B1088" s="205" t="s">
        <v>470</v>
      </c>
      <c r="C1088" s="206">
        <v>540</v>
      </c>
      <c r="D1088" s="205" t="s">
        <v>30</v>
      </c>
      <c r="E1088" s="205" t="s">
        <v>15</v>
      </c>
      <c r="F1088" s="207">
        <v>6098553.1399999997</v>
      </c>
    </row>
    <row r="1089" spans="1:6" ht="15.75">
      <c r="A1089" s="204" t="s">
        <v>69</v>
      </c>
      <c r="B1089" s="205" t="s">
        <v>470</v>
      </c>
      <c r="C1089" s="206">
        <v>540</v>
      </c>
      <c r="D1089" s="205" t="s">
        <v>30</v>
      </c>
      <c r="E1089" s="205" t="s">
        <v>17</v>
      </c>
      <c r="F1089" s="207">
        <v>6098553.1399999997</v>
      </c>
    </row>
    <row r="1090" spans="1:6" ht="47.25">
      <c r="A1090" s="200" t="s">
        <v>459</v>
      </c>
      <c r="B1090" s="201" t="s">
        <v>460</v>
      </c>
      <c r="C1090" s="202"/>
      <c r="D1090" s="201" t="s">
        <v>12</v>
      </c>
      <c r="E1090" s="201" t="s">
        <v>12</v>
      </c>
      <c r="F1090" s="203">
        <v>1246662</v>
      </c>
    </row>
    <row r="1091" spans="1:6" ht="15.75">
      <c r="A1091" s="204" t="s">
        <v>455</v>
      </c>
      <c r="B1091" s="205" t="s">
        <v>460</v>
      </c>
      <c r="C1091" s="206">
        <v>500</v>
      </c>
      <c r="D1091" s="205" t="s">
        <v>12</v>
      </c>
      <c r="E1091" s="205" t="s">
        <v>12</v>
      </c>
      <c r="F1091" s="207">
        <v>1246662</v>
      </c>
    </row>
    <row r="1092" spans="1:6" ht="15.75">
      <c r="A1092" s="204" t="s">
        <v>457</v>
      </c>
      <c r="B1092" s="205" t="s">
        <v>460</v>
      </c>
      <c r="C1092" s="206">
        <v>540</v>
      </c>
      <c r="D1092" s="205" t="s">
        <v>12</v>
      </c>
      <c r="E1092" s="205" t="s">
        <v>12</v>
      </c>
      <c r="F1092" s="207">
        <v>1246662</v>
      </c>
    </row>
    <row r="1093" spans="1:6" ht="15.75">
      <c r="A1093" s="204" t="s">
        <v>54</v>
      </c>
      <c r="B1093" s="205" t="s">
        <v>460</v>
      </c>
      <c r="C1093" s="206">
        <v>540</v>
      </c>
      <c r="D1093" s="205" t="s">
        <v>35</v>
      </c>
      <c r="E1093" s="205" t="s">
        <v>15</v>
      </c>
      <c r="F1093" s="207">
        <v>1246662</v>
      </c>
    </row>
    <row r="1094" spans="1:6" ht="15.75">
      <c r="A1094" s="204" t="s">
        <v>55</v>
      </c>
      <c r="B1094" s="205" t="s">
        <v>460</v>
      </c>
      <c r="C1094" s="206">
        <v>540</v>
      </c>
      <c r="D1094" s="205" t="s">
        <v>35</v>
      </c>
      <c r="E1094" s="205" t="s">
        <v>14</v>
      </c>
      <c r="F1094" s="207">
        <v>1246662</v>
      </c>
    </row>
    <row r="1095" spans="1:6" ht="47.25">
      <c r="A1095" s="200" t="s">
        <v>465</v>
      </c>
      <c r="B1095" s="201" t="s">
        <v>466</v>
      </c>
      <c r="C1095" s="202"/>
      <c r="D1095" s="201" t="s">
        <v>12</v>
      </c>
      <c r="E1095" s="201" t="s">
        <v>12</v>
      </c>
      <c r="F1095" s="203">
        <v>123057300</v>
      </c>
    </row>
    <row r="1096" spans="1:6" ht="15.75">
      <c r="A1096" s="204" t="s">
        <v>455</v>
      </c>
      <c r="B1096" s="205" t="s">
        <v>466</v>
      </c>
      <c r="C1096" s="206">
        <v>500</v>
      </c>
      <c r="D1096" s="205" t="s">
        <v>12</v>
      </c>
      <c r="E1096" s="205" t="s">
        <v>12</v>
      </c>
      <c r="F1096" s="207">
        <v>123057300</v>
      </c>
    </row>
    <row r="1097" spans="1:6" ht="15.75">
      <c r="A1097" s="204" t="s">
        <v>463</v>
      </c>
      <c r="B1097" s="205" t="s">
        <v>466</v>
      </c>
      <c r="C1097" s="206">
        <v>510</v>
      </c>
      <c r="D1097" s="205" t="s">
        <v>12</v>
      </c>
      <c r="E1097" s="205" t="s">
        <v>12</v>
      </c>
      <c r="F1097" s="207">
        <v>123057300</v>
      </c>
    </row>
    <row r="1098" spans="1:6" ht="31.5">
      <c r="A1098" s="204" t="s">
        <v>67</v>
      </c>
      <c r="B1098" s="205" t="s">
        <v>466</v>
      </c>
      <c r="C1098" s="206">
        <v>510</v>
      </c>
      <c r="D1098" s="205" t="s">
        <v>30</v>
      </c>
      <c r="E1098" s="205" t="s">
        <v>15</v>
      </c>
      <c r="F1098" s="207">
        <v>123057300</v>
      </c>
    </row>
    <row r="1099" spans="1:6" ht="31.5">
      <c r="A1099" s="204" t="s">
        <v>68</v>
      </c>
      <c r="B1099" s="205" t="s">
        <v>466</v>
      </c>
      <c r="C1099" s="206">
        <v>510</v>
      </c>
      <c r="D1099" s="205" t="s">
        <v>30</v>
      </c>
      <c r="E1099" s="205" t="s">
        <v>14</v>
      </c>
      <c r="F1099" s="207">
        <v>123057300</v>
      </c>
    </row>
    <row r="1100" spans="1:6" ht="15.75">
      <c r="A1100" s="200" t="s">
        <v>639</v>
      </c>
      <c r="B1100" s="201" t="s">
        <v>640</v>
      </c>
      <c r="C1100" s="202"/>
      <c r="D1100" s="201" t="s">
        <v>12</v>
      </c>
      <c r="E1100" s="201" t="s">
        <v>12</v>
      </c>
      <c r="F1100" s="203">
        <v>18847875</v>
      </c>
    </row>
    <row r="1101" spans="1:6" ht="15.75">
      <c r="A1101" s="200" t="s">
        <v>562</v>
      </c>
      <c r="B1101" s="201" t="s">
        <v>641</v>
      </c>
      <c r="C1101" s="202"/>
      <c r="D1101" s="201" t="s">
        <v>12</v>
      </c>
      <c r="E1101" s="201" t="s">
        <v>12</v>
      </c>
      <c r="F1101" s="203">
        <v>18847875</v>
      </c>
    </row>
    <row r="1102" spans="1:6" ht="31.5">
      <c r="A1102" s="200" t="s">
        <v>447</v>
      </c>
      <c r="B1102" s="201" t="s">
        <v>448</v>
      </c>
      <c r="C1102" s="202"/>
      <c r="D1102" s="201" t="s">
        <v>12</v>
      </c>
      <c r="E1102" s="201" t="s">
        <v>12</v>
      </c>
      <c r="F1102" s="203">
        <v>1324200</v>
      </c>
    </row>
    <row r="1103" spans="1:6" ht="15.75">
      <c r="A1103" s="204" t="s">
        <v>87</v>
      </c>
      <c r="B1103" s="205" t="s">
        <v>448</v>
      </c>
      <c r="C1103" s="206">
        <v>200</v>
      </c>
      <c r="D1103" s="205" t="s">
        <v>12</v>
      </c>
      <c r="E1103" s="205" t="s">
        <v>12</v>
      </c>
      <c r="F1103" s="207">
        <v>1324200</v>
      </c>
    </row>
    <row r="1104" spans="1:6" ht="31.5">
      <c r="A1104" s="204" t="s">
        <v>89</v>
      </c>
      <c r="B1104" s="205" t="s">
        <v>448</v>
      </c>
      <c r="C1104" s="206">
        <v>240</v>
      </c>
      <c r="D1104" s="205" t="s">
        <v>12</v>
      </c>
      <c r="E1104" s="205" t="s">
        <v>12</v>
      </c>
      <c r="F1104" s="207">
        <v>1324200</v>
      </c>
    </row>
    <row r="1105" spans="1:6" ht="15.75">
      <c r="A1105" s="204" t="s">
        <v>31</v>
      </c>
      <c r="B1105" s="205" t="s">
        <v>448</v>
      </c>
      <c r="C1105" s="206">
        <v>240</v>
      </c>
      <c r="D1105" s="205" t="s">
        <v>19</v>
      </c>
      <c r="E1105" s="205" t="s">
        <v>15</v>
      </c>
      <c r="F1105" s="207">
        <v>1324200</v>
      </c>
    </row>
    <row r="1106" spans="1:6" ht="15.75">
      <c r="A1106" s="204" t="s">
        <v>37</v>
      </c>
      <c r="B1106" s="205" t="s">
        <v>448</v>
      </c>
      <c r="C1106" s="206">
        <v>240</v>
      </c>
      <c r="D1106" s="205" t="s">
        <v>19</v>
      </c>
      <c r="E1106" s="205" t="s">
        <v>38</v>
      </c>
      <c r="F1106" s="207">
        <v>1324200</v>
      </c>
    </row>
    <row r="1107" spans="1:6" ht="15.75">
      <c r="A1107" s="200" t="s">
        <v>79</v>
      </c>
      <c r="B1107" s="201" t="s">
        <v>441</v>
      </c>
      <c r="C1107" s="202"/>
      <c r="D1107" s="201" t="s">
        <v>12</v>
      </c>
      <c r="E1107" s="201" t="s">
        <v>12</v>
      </c>
      <c r="F1107" s="203">
        <v>12584550</v>
      </c>
    </row>
    <row r="1108" spans="1:6" ht="47.25">
      <c r="A1108" s="204" t="s">
        <v>81</v>
      </c>
      <c r="B1108" s="205" t="s">
        <v>441</v>
      </c>
      <c r="C1108" s="206">
        <v>100</v>
      </c>
      <c r="D1108" s="205" t="s">
        <v>12</v>
      </c>
      <c r="E1108" s="205" t="s">
        <v>12</v>
      </c>
      <c r="F1108" s="207">
        <v>12584550</v>
      </c>
    </row>
    <row r="1109" spans="1:6" ht="15.75">
      <c r="A1109" s="204" t="s">
        <v>83</v>
      </c>
      <c r="B1109" s="205" t="s">
        <v>441</v>
      </c>
      <c r="C1109" s="206">
        <v>120</v>
      </c>
      <c r="D1109" s="205" t="s">
        <v>12</v>
      </c>
      <c r="E1109" s="205" t="s">
        <v>12</v>
      </c>
      <c r="F1109" s="207">
        <v>12584550</v>
      </c>
    </row>
    <row r="1110" spans="1:6" ht="15.75">
      <c r="A1110" s="204" t="s">
        <v>13</v>
      </c>
      <c r="B1110" s="205" t="s">
        <v>441</v>
      </c>
      <c r="C1110" s="206">
        <v>120</v>
      </c>
      <c r="D1110" s="205" t="s">
        <v>14</v>
      </c>
      <c r="E1110" s="205" t="s">
        <v>15</v>
      </c>
      <c r="F1110" s="207">
        <v>12584550</v>
      </c>
    </row>
    <row r="1111" spans="1:6" ht="31.5">
      <c r="A1111" s="204" t="s">
        <v>20</v>
      </c>
      <c r="B1111" s="205" t="s">
        <v>441</v>
      </c>
      <c r="C1111" s="206">
        <v>120</v>
      </c>
      <c r="D1111" s="205" t="s">
        <v>14</v>
      </c>
      <c r="E1111" s="205" t="s">
        <v>21</v>
      </c>
      <c r="F1111" s="207">
        <v>12584550</v>
      </c>
    </row>
    <row r="1112" spans="1:6" ht="15.75">
      <c r="A1112" s="200" t="s">
        <v>85</v>
      </c>
      <c r="B1112" s="201" t="s">
        <v>442</v>
      </c>
      <c r="C1112" s="202"/>
      <c r="D1112" s="201" t="s">
        <v>12</v>
      </c>
      <c r="E1112" s="201" t="s">
        <v>12</v>
      </c>
      <c r="F1112" s="203">
        <v>1748355</v>
      </c>
    </row>
    <row r="1113" spans="1:6" ht="47.25">
      <c r="A1113" s="204" t="s">
        <v>81</v>
      </c>
      <c r="B1113" s="205" t="s">
        <v>442</v>
      </c>
      <c r="C1113" s="206">
        <v>100</v>
      </c>
      <c r="D1113" s="205" t="s">
        <v>12</v>
      </c>
      <c r="E1113" s="205" t="s">
        <v>12</v>
      </c>
      <c r="F1113" s="207">
        <v>618355</v>
      </c>
    </row>
    <row r="1114" spans="1:6" ht="15.75">
      <c r="A1114" s="204" t="s">
        <v>83</v>
      </c>
      <c r="B1114" s="205" t="s">
        <v>442</v>
      </c>
      <c r="C1114" s="206">
        <v>120</v>
      </c>
      <c r="D1114" s="205" t="s">
        <v>12</v>
      </c>
      <c r="E1114" s="205" t="s">
        <v>12</v>
      </c>
      <c r="F1114" s="207">
        <v>618355</v>
      </c>
    </row>
    <row r="1115" spans="1:6" ht="15.75">
      <c r="A1115" s="204" t="s">
        <v>13</v>
      </c>
      <c r="B1115" s="205" t="s">
        <v>442</v>
      </c>
      <c r="C1115" s="206">
        <v>120</v>
      </c>
      <c r="D1115" s="205" t="s">
        <v>14</v>
      </c>
      <c r="E1115" s="205" t="s">
        <v>15</v>
      </c>
      <c r="F1115" s="207">
        <v>618355</v>
      </c>
    </row>
    <row r="1116" spans="1:6" ht="31.5">
      <c r="A1116" s="204" t="s">
        <v>20</v>
      </c>
      <c r="B1116" s="205" t="s">
        <v>442</v>
      </c>
      <c r="C1116" s="206">
        <v>120</v>
      </c>
      <c r="D1116" s="205" t="s">
        <v>14</v>
      </c>
      <c r="E1116" s="205" t="s">
        <v>21</v>
      </c>
      <c r="F1116" s="207">
        <v>618355</v>
      </c>
    </row>
    <row r="1117" spans="1:6" ht="15.75">
      <c r="A1117" s="204" t="s">
        <v>87</v>
      </c>
      <c r="B1117" s="205" t="s">
        <v>442</v>
      </c>
      <c r="C1117" s="206">
        <v>200</v>
      </c>
      <c r="D1117" s="205" t="s">
        <v>12</v>
      </c>
      <c r="E1117" s="205" t="s">
        <v>12</v>
      </c>
      <c r="F1117" s="207">
        <v>1128000</v>
      </c>
    </row>
    <row r="1118" spans="1:6" ht="31.5">
      <c r="A1118" s="204" t="s">
        <v>89</v>
      </c>
      <c r="B1118" s="205" t="s">
        <v>442</v>
      </c>
      <c r="C1118" s="206">
        <v>240</v>
      </c>
      <c r="D1118" s="205" t="s">
        <v>12</v>
      </c>
      <c r="E1118" s="205" t="s">
        <v>12</v>
      </c>
      <c r="F1118" s="207">
        <v>1128000</v>
      </c>
    </row>
    <row r="1119" spans="1:6" ht="15.75">
      <c r="A1119" s="204" t="s">
        <v>13</v>
      </c>
      <c r="B1119" s="205" t="s">
        <v>442</v>
      </c>
      <c r="C1119" s="206">
        <v>240</v>
      </c>
      <c r="D1119" s="205" t="s">
        <v>14</v>
      </c>
      <c r="E1119" s="205" t="s">
        <v>15</v>
      </c>
      <c r="F1119" s="207">
        <v>1128000</v>
      </c>
    </row>
    <row r="1120" spans="1:6" ht="31.5">
      <c r="A1120" s="204" t="s">
        <v>20</v>
      </c>
      <c r="B1120" s="205" t="s">
        <v>442</v>
      </c>
      <c r="C1120" s="206">
        <v>240</v>
      </c>
      <c r="D1120" s="205" t="s">
        <v>14</v>
      </c>
      <c r="E1120" s="205" t="s">
        <v>21</v>
      </c>
      <c r="F1120" s="207">
        <v>1128000</v>
      </c>
    </row>
    <row r="1121" spans="1:6" ht="15.75">
      <c r="A1121" s="204" t="s">
        <v>101</v>
      </c>
      <c r="B1121" s="205" t="s">
        <v>442</v>
      </c>
      <c r="C1121" s="206">
        <v>800</v>
      </c>
      <c r="D1121" s="205" t="s">
        <v>12</v>
      </c>
      <c r="E1121" s="205" t="s">
        <v>12</v>
      </c>
      <c r="F1121" s="207">
        <v>2000</v>
      </c>
    </row>
    <row r="1122" spans="1:6" ht="15.75">
      <c r="A1122" s="204" t="s">
        <v>103</v>
      </c>
      <c r="B1122" s="205" t="s">
        <v>442</v>
      </c>
      <c r="C1122" s="206">
        <v>850</v>
      </c>
      <c r="D1122" s="205" t="s">
        <v>12</v>
      </c>
      <c r="E1122" s="205" t="s">
        <v>12</v>
      </c>
      <c r="F1122" s="207">
        <v>2000</v>
      </c>
    </row>
    <row r="1123" spans="1:6" ht="15.75">
      <c r="A1123" s="204" t="s">
        <v>13</v>
      </c>
      <c r="B1123" s="205" t="s">
        <v>442</v>
      </c>
      <c r="C1123" s="206">
        <v>850</v>
      </c>
      <c r="D1123" s="205" t="s">
        <v>14</v>
      </c>
      <c r="E1123" s="205" t="s">
        <v>15</v>
      </c>
      <c r="F1123" s="207">
        <v>2000</v>
      </c>
    </row>
    <row r="1124" spans="1:6" ht="31.5">
      <c r="A1124" s="204" t="s">
        <v>20</v>
      </c>
      <c r="B1124" s="205" t="s">
        <v>442</v>
      </c>
      <c r="C1124" s="206">
        <v>850</v>
      </c>
      <c r="D1124" s="205" t="s">
        <v>14</v>
      </c>
      <c r="E1124" s="205" t="s">
        <v>21</v>
      </c>
      <c r="F1124" s="207">
        <v>2000</v>
      </c>
    </row>
    <row r="1125" spans="1:6" ht="47.25">
      <c r="A1125" s="200" t="s">
        <v>443</v>
      </c>
      <c r="B1125" s="201" t="s">
        <v>444</v>
      </c>
      <c r="C1125" s="202"/>
      <c r="D1125" s="201" t="s">
        <v>12</v>
      </c>
      <c r="E1125" s="201" t="s">
        <v>12</v>
      </c>
      <c r="F1125" s="203">
        <v>3003018</v>
      </c>
    </row>
    <row r="1126" spans="1:6" ht="47.25">
      <c r="A1126" s="204" t="s">
        <v>81</v>
      </c>
      <c r="B1126" s="205" t="s">
        <v>444</v>
      </c>
      <c r="C1126" s="206">
        <v>100</v>
      </c>
      <c r="D1126" s="205" t="s">
        <v>12</v>
      </c>
      <c r="E1126" s="205" t="s">
        <v>12</v>
      </c>
      <c r="F1126" s="207">
        <v>2899998</v>
      </c>
    </row>
    <row r="1127" spans="1:6" ht="15.75">
      <c r="A1127" s="204" t="s">
        <v>83</v>
      </c>
      <c r="B1127" s="205" t="s">
        <v>444</v>
      </c>
      <c r="C1127" s="206">
        <v>120</v>
      </c>
      <c r="D1127" s="205" t="s">
        <v>12</v>
      </c>
      <c r="E1127" s="205" t="s">
        <v>12</v>
      </c>
      <c r="F1127" s="207">
        <v>2899998</v>
      </c>
    </row>
    <row r="1128" spans="1:6" ht="15.75">
      <c r="A1128" s="204" t="s">
        <v>13</v>
      </c>
      <c r="B1128" s="205" t="s">
        <v>444</v>
      </c>
      <c r="C1128" s="206">
        <v>120</v>
      </c>
      <c r="D1128" s="205" t="s">
        <v>14</v>
      </c>
      <c r="E1128" s="205" t="s">
        <v>15</v>
      </c>
      <c r="F1128" s="207">
        <v>2899998</v>
      </c>
    </row>
    <row r="1129" spans="1:6" ht="31.5">
      <c r="A1129" s="204" t="s">
        <v>20</v>
      </c>
      <c r="B1129" s="205" t="s">
        <v>444</v>
      </c>
      <c r="C1129" s="206">
        <v>120</v>
      </c>
      <c r="D1129" s="205" t="s">
        <v>14</v>
      </c>
      <c r="E1129" s="205" t="s">
        <v>21</v>
      </c>
      <c r="F1129" s="207">
        <v>2899998</v>
      </c>
    </row>
    <row r="1130" spans="1:6" ht="15.75">
      <c r="A1130" s="204" t="s">
        <v>87</v>
      </c>
      <c r="B1130" s="205" t="s">
        <v>444</v>
      </c>
      <c r="C1130" s="206">
        <v>200</v>
      </c>
      <c r="D1130" s="205" t="s">
        <v>12</v>
      </c>
      <c r="E1130" s="205" t="s">
        <v>12</v>
      </c>
      <c r="F1130" s="207">
        <v>103020</v>
      </c>
    </row>
    <row r="1131" spans="1:6" ht="31.5">
      <c r="A1131" s="204" t="s">
        <v>89</v>
      </c>
      <c r="B1131" s="205" t="s">
        <v>444</v>
      </c>
      <c r="C1131" s="206">
        <v>240</v>
      </c>
      <c r="D1131" s="205" t="s">
        <v>12</v>
      </c>
      <c r="E1131" s="205" t="s">
        <v>12</v>
      </c>
      <c r="F1131" s="207">
        <v>103020</v>
      </c>
    </row>
    <row r="1132" spans="1:6" ht="15.75">
      <c r="A1132" s="204" t="s">
        <v>13</v>
      </c>
      <c r="B1132" s="205" t="s">
        <v>444</v>
      </c>
      <c r="C1132" s="206">
        <v>240</v>
      </c>
      <c r="D1132" s="205" t="s">
        <v>14</v>
      </c>
      <c r="E1132" s="205" t="s">
        <v>15</v>
      </c>
      <c r="F1132" s="207">
        <v>103020</v>
      </c>
    </row>
    <row r="1133" spans="1:6" ht="31.5">
      <c r="A1133" s="204" t="s">
        <v>20</v>
      </c>
      <c r="B1133" s="205" t="s">
        <v>444</v>
      </c>
      <c r="C1133" s="206">
        <v>240</v>
      </c>
      <c r="D1133" s="205" t="s">
        <v>14</v>
      </c>
      <c r="E1133" s="205" t="s">
        <v>21</v>
      </c>
      <c r="F1133" s="207">
        <v>103020</v>
      </c>
    </row>
    <row r="1134" spans="1:6" ht="31.5">
      <c r="A1134" s="200" t="s">
        <v>449</v>
      </c>
      <c r="B1134" s="201" t="s">
        <v>450</v>
      </c>
      <c r="C1134" s="202"/>
      <c r="D1134" s="201" t="s">
        <v>12</v>
      </c>
      <c r="E1134" s="201" t="s">
        <v>12</v>
      </c>
      <c r="F1134" s="203">
        <v>142152</v>
      </c>
    </row>
    <row r="1135" spans="1:6" ht="15.75">
      <c r="A1135" s="204" t="s">
        <v>87</v>
      </c>
      <c r="B1135" s="205" t="s">
        <v>450</v>
      </c>
      <c r="C1135" s="206">
        <v>200</v>
      </c>
      <c r="D1135" s="205" t="s">
        <v>12</v>
      </c>
      <c r="E1135" s="205" t="s">
        <v>12</v>
      </c>
      <c r="F1135" s="207">
        <v>142152</v>
      </c>
    </row>
    <row r="1136" spans="1:6" ht="31.5">
      <c r="A1136" s="204" t="s">
        <v>89</v>
      </c>
      <c r="B1136" s="205" t="s">
        <v>450</v>
      </c>
      <c r="C1136" s="206">
        <v>240</v>
      </c>
      <c r="D1136" s="205" t="s">
        <v>12</v>
      </c>
      <c r="E1136" s="205" t="s">
        <v>12</v>
      </c>
      <c r="F1136" s="207">
        <v>142152</v>
      </c>
    </row>
    <row r="1137" spans="1:6" ht="15.75">
      <c r="A1137" s="204" t="s">
        <v>31</v>
      </c>
      <c r="B1137" s="205" t="s">
        <v>450</v>
      </c>
      <c r="C1137" s="206">
        <v>240</v>
      </c>
      <c r="D1137" s="205" t="s">
        <v>19</v>
      </c>
      <c r="E1137" s="205" t="s">
        <v>15</v>
      </c>
      <c r="F1137" s="207">
        <v>142152</v>
      </c>
    </row>
    <row r="1138" spans="1:6" ht="15.75">
      <c r="A1138" s="204" t="s">
        <v>37</v>
      </c>
      <c r="B1138" s="205" t="s">
        <v>450</v>
      </c>
      <c r="C1138" s="206">
        <v>240</v>
      </c>
      <c r="D1138" s="205" t="s">
        <v>19</v>
      </c>
      <c r="E1138" s="205" t="s">
        <v>38</v>
      </c>
      <c r="F1138" s="207">
        <v>142152</v>
      </c>
    </row>
    <row r="1139" spans="1:6" ht="47.25">
      <c r="A1139" s="200" t="s">
        <v>445</v>
      </c>
      <c r="B1139" s="201" t="s">
        <v>446</v>
      </c>
      <c r="C1139" s="202"/>
      <c r="D1139" s="201" t="s">
        <v>12</v>
      </c>
      <c r="E1139" s="201" t="s">
        <v>12</v>
      </c>
      <c r="F1139" s="203">
        <v>29800</v>
      </c>
    </row>
    <row r="1140" spans="1:6" ht="47.25">
      <c r="A1140" s="204" t="s">
        <v>81</v>
      </c>
      <c r="B1140" s="205" t="s">
        <v>446</v>
      </c>
      <c r="C1140" s="206">
        <v>100</v>
      </c>
      <c r="D1140" s="205" t="s">
        <v>12</v>
      </c>
      <c r="E1140" s="205" t="s">
        <v>12</v>
      </c>
      <c r="F1140" s="207">
        <v>23756</v>
      </c>
    </row>
    <row r="1141" spans="1:6" ht="15.75">
      <c r="A1141" s="204" t="s">
        <v>83</v>
      </c>
      <c r="B1141" s="205" t="s">
        <v>446</v>
      </c>
      <c r="C1141" s="206">
        <v>120</v>
      </c>
      <c r="D1141" s="205" t="s">
        <v>12</v>
      </c>
      <c r="E1141" s="205" t="s">
        <v>12</v>
      </c>
      <c r="F1141" s="207">
        <v>23756</v>
      </c>
    </row>
    <row r="1142" spans="1:6" ht="15.75">
      <c r="A1142" s="204" t="s">
        <v>13</v>
      </c>
      <c r="B1142" s="205" t="s">
        <v>446</v>
      </c>
      <c r="C1142" s="206">
        <v>120</v>
      </c>
      <c r="D1142" s="205" t="s">
        <v>14</v>
      </c>
      <c r="E1142" s="205" t="s">
        <v>15</v>
      </c>
      <c r="F1142" s="207">
        <v>23756</v>
      </c>
    </row>
    <row r="1143" spans="1:6" ht="31.5">
      <c r="A1143" s="204" t="s">
        <v>20</v>
      </c>
      <c r="B1143" s="205" t="s">
        <v>446</v>
      </c>
      <c r="C1143" s="206">
        <v>120</v>
      </c>
      <c r="D1143" s="205" t="s">
        <v>14</v>
      </c>
      <c r="E1143" s="205" t="s">
        <v>21</v>
      </c>
      <c r="F1143" s="207">
        <v>23756</v>
      </c>
    </row>
    <row r="1144" spans="1:6" ht="15.75">
      <c r="A1144" s="204" t="s">
        <v>87</v>
      </c>
      <c r="B1144" s="205" t="s">
        <v>446</v>
      </c>
      <c r="C1144" s="206">
        <v>200</v>
      </c>
      <c r="D1144" s="205" t="s">
        <v>12</v>
      </c>
      <c r="E1144" s="205" t="s">
        <v>12</v>
      </c>
      <c r="F1144" s="207">
        <v>6044</v>
      </c>
    </row>
    <row r="1145" spans="1:6" ht="31.5">
      <c r="A1145" s="204" t="s">
        <v>89</v>
      </c>
      <c r="B1145" s="205" t="s">
        <v>446</v>
      </c>
      <c r="C1145" s="206">
        <v>240</v>
      </c>
      <c r="D1145" s="205" t="s">
        <v>12</v>
      </c>
      <c r="E1145" s="205" t="s">
        <v>12</v>
      </c>
      <c r="F1145" s="207">
        <v>6044</v>
      </c>
    </row>
    <row r="1146" spans="1:6" ht="15.75">
      <c r="A1146" s="204" t="s">
        <v>13</v>
      </c>
      <c r="B1146" s="205" t="s">
        <v>446</v>
      </c>
      <c r="C1146" s="206">
        <v>240</v>
      </c>
      <c r="D1146" s="205" t="s">
        <v>14</v>
      </c>
      <c r="E1146" s="205" t="s">
        <v>15</v>
      </c>
      <c r="F1146" s="207">
        <v>6044</v>
      </c>
    </row>
    <row r="1147" spans="1:6" ht="31.5">
      <c r="A1147" s="204" t="s">
        <v>20</v>
      </c>
      <c r="B1147" s="205" t="s">
        <v>446</v>
      </c>
      <c r="C1147" s="206">
        <v>240</v>
      </c>
      <c r="D1147" s="205" t="s">
        <v>14</v>
      </c>
      <c r="E1147" s="205" t="s">
        <v>21</v>
      </c>
      <c r="F1147" s="207">
        <v>6044</v>
      </c>
    </row>
    <row r="1148" spans="1:6" ht="31.5">
      <c r="A1148" s="200" t="s">
        <v>451</v>
      </c>
      <c r="B1148" s="201" t="s">
        <v>452</v>
      </c>
      <c r="C1148" s="202"/>
      <c r="D1148" s="201" t="s">
        <v>12</v>
      </c>
      <c r="E1148" s="201" t="s">
        <v>12</v>
      </c>
      <c r="F1148" s="203">
        <v>15800</v>
      </c>
    </row>
    <row r="1149" spans="1:6" ht="15.75">
      <c r="A1149" s="204" t="s">
        <v>87</v>
      </c>
      <c r="B1149" s="205" t="s">
        <v>452</v>
      </c>
      <c r="C1149" s="206">
        <v>200</v>
      </c>
      <c r="D1149" s="205" t="s">
        <v>12</v>
      </c>
      <c r="E1149" s="205" t="s">
        <v>12</v>
      </c>
      <c r="F1149" s="207">
        <v>15800</v>
      </c>
    </row>
    <row r="1150" spans="1:6" ht="31.5">
      <c r="A1150" s="204" t="s">
        <v>89</v>
      </c>
      <c r="B1150" s="205" t="s">
        <v>452</v>
      </c>
      <c r="C1150" s="206">
        <v>240</v>
      </c>
      <c r="D1150" s="205" t="s">
        <v>12</v>
      </c>
      <c r="E1150" s="205" t="s">
        <v>12</v>
      </c>
      <c r="F1150" s="207">
        <v>15800</v>
      </c>
    </row>
    <row r="1151" spans="1:6" ht="15.75">
      <c r="A1151" s="204" t="s">
        <v>31</v>
      </c>
      <c r="B1151" s="205" t="s">
        <v>452</v>
      </c>
      <c r="C1151" s="206">
        <v>240</v>
      </c>
      <c r="D1151" s="205" t="s">
        <v>19</v>
      </c>
      <c r="E1151" s="205" t="s">
        <v>15</v>
      </c>
      <c r="F1151" s="207">
        <v>15800</v>
      </c>
    </row>
    <row r="1152" spans="1:6" ht="15.75">
      <c r="A1152" s="204" t="s">
        <v>37</v>
      </c>
      <c r="B1152" s="205" t="s">
        <v>452</v>
      </c>
      <c r="C1152" s="206">
        <v>240</v>
      </c>
      <c r="D1152" s="205" t="s">
        <v>19</v>
      </c>
      <c r="E1152" s="205" t="s">
        <v>38</v>
      </c>
      <c r="F1152" s="207">
        <v>15800</v>
      </c>
    </row>
    <row r="1153" spans="1:6" ht="31.5">
      <c r="A1153" s="200" t="s">
        <v>642</v>
      </c>
      <c r="B1153" s="201" t="s">
        <v>643</v>
      </c>
      <c r="C1153" s="202"/>
      <c r="D1153" s="201" t="s">
        <v>12</v>
      </c>
      <c r="E1153" s="201" t="s">
        <v>12</v>
      </c>
      <c r="F1153" s="203">
        <v>122151840.03</v>
      </c>
    </row>
    <row r="1154" spans="1:6" ht="31.5">
      <c r="A1154" s="200" t="s">
        <v>644</v>
      </c>
      <c r="B1154" s="201" t="s">
        <v>645</v>
      </c>
      <c r="C1154" s="202"/>
      <c r="D1154" s="201" t="s">
        <v>12</v>
      </c>
      <c r="E1154" s="201" t="s">
        <v>12</v>
      </c>
      <c r="F1154" s="203">
        <v>100000</v>
      </c>
    </row>
    <row r="1155" spans="1:6" ht="15.75">
      <c r="A1155" s="200" t="s">
        <v>562</v>
      </c>
      <c r="B1155" s="201" t="s">
        <v>646</v>
      </c>
      <c r="C1155" s="202"/>
      <c r="D1155" s="201" t="s">
        <v>12</v>
      </c>
      <c r="E1155" s="201" t="s">
        <v>12</v>
      </c>
      <c r="F1155" s="203">
        <v>100000</v>
      </c>
    </row>
    <row r="1156" spans="1:6" ht="31.5">
      <c r="A1156" s="200" t="s">
        <v>149</v>
      </c>
      <c r="B1156" s="201" t="s">
        <v>150</v>
      </c>
      <c r="C1156" s="202"/>
      <c r="D1156" s="201" t="s">
        <v>12</v>
      </c>
      <c r="E1156" s="201" t="s">
        <v>12</v>
      </c>
      <c r="F1156" s="203">
        <v>100000</v>
      </c>
    </row>
    <row r="1157" spans="1:6" ht="15.75">
      <c r="A1157" s="204" t="s">
        <v>87</v>
      </c>
      <c r="B1157" s="205" t="s">
        <v>150</v>
      </c>
      <c r="C1157" s="206">
        <v>200</v>
      </c>
      <c r="D1157" s="205" t="s">
        <v>12</v>
      </c>
      <c r="E1157" s="205" t="s">
        <v>12</v>
      </c>
      <c r="F1157" s="207">
        <v>100000</v>
      </c>
    </row>
    <row r="1158" spans="1:6" ht="31.5">
      <c r="A1158" s="204" t="s">
        <v>89</v>
      </c>
      <c r="B1158" s="205" t="s">
        <v>150</v>
      </c>
      <c r="C1158" s="206">
        <v>240</v>
      </c>
      <c r="D1158" s="205" t="s">
        <v>12</v>
      </c>
      <c r="E1158" s="205" t="s">
        <v>12</v>
      </c>
      <c r="F1158" s="207">
        <v>100000</v>
      </c>
    </row>
    <row r="1159" spans="1:6" ht="15.75">
      <c r="A1159" s="204" t="s">
        <v>13</v>
      </c>
      <c r="B1159" s="205" t="s">
        <v>150</v>
      </c>
      <c r="C1159" s="206">
        <v>240</v>
      </c>
      <c r="D1159" s="205" t="s">
        <v>14</v>
      </c>
      <c r="E1159" s="205" t="s">
        <v>15</v>
      </c>
      <c r="F1159" s="207">
        <v>100000</v>
      </c>
    </row>
    <row r="1160" spans="1:6" ht="15.75">
      <c r="A1160" s="204" t="s">
        <v>24</v>
      </c>
      <c r="B1160" s="205" t="s">
        <v>150</v>
      </c>
      <c r="C1160" s="206">
        <v>240</v>
      </c>
      <c r="D1160" s="205" t="s">
        <v>14</v>
      </c>
      <c r="E1160" s="205" t="s">
        <v>25</v>
      </c>
      <c r="F1160" s="207">
        <v>100000</v>
      </c>
    </row>
    <row r="1161" spans="1:6" ht="31.5">
      <c r="A1161" s="200" t="s">
        <v>647</v>
      </c>
      <c r="B1161" s="201" t="s">
        <v>648</v>
      </c>
      <c r="C1161" s="202"/>
      <c r="D1161" s="201" t="s">
        <v>12</v>
      </c>
      <c r="E1161" s="201" t="s">
        <v>12</v>
      </c>
      <c r="F1161" s="203">
        <v>8105400</v>
      </c>
    </row>
    <row r="1162" spans="1:6" ht="15.75">
      <c r="A1162" s="200" t="s">
        <v>562</v>
      </c>
      <c r="B1162" s="201" t="s">
        <v>649</v>
      </c>
      <c r="C1162" s="202"/>
      <c r="D1162" s="201" t="s">
        <v>12</v>
      </c>
      <c r="E1162" s="201" t="s">
        <v>12</v>
      </c>
      <c r="F1162" s="203">
        <v>8105400</v>
      </c>
    </row>
    <row r="1163" spans="1:6" ht="31.5">
      <c r="A1163" s="200" t="s">
        <v>151</v>
      </c>
      <c r="B1163" s="201" t="s">
        <v>152</v>
      </c>
      <c r="C1163" s="202"/>
      <c r="D1163" s="201" t="s">
        <v>12</v>
      </c>
      <c r="E1163" s="201" t="s">
        <v>12</v>
      </c>
      <c r="F1163" s="203">
        <v>8105400</v>
      </c>
    </row>
    <row r="1164" spans="1:6" ht="15.75">
      <c r="A1164" s="204" t="s">
        <v>87</v>
      </c>
      <c r="B1164" s="205" t="s">
        <v>152</v>
      </c>
      <c r="C1164" s="206">
        <v>200</v>
      </c>
      <c r="D1164" s="205" t="s">
        <v>12</v>
      </c>
      <c r="E1164" s="205" t="s">
        <v>12</v>
      </c>
      <c r="F1164" s="207">
        <v>4705400</v>
      </c>
    </row>
    <row r="1165" spans="1:6" ht="31.5">
      <c r="A1165" s="204" t="s">
        <v>89</v>
      </c>
      <c r="B1165" s="205" t="s">
        <v>152</v>
      </c>
      <c r="C1165" s="206">
        <v>240</v>
      </c>
      <c r="D1165" s="205" t="s">
        <v>12</v>
      </c>
      <c r="E1165" s="205" t="s">
        <v>12</v>
      </c>
      <c r="F1165" s="207">
        <v>4705400</v>
      </c>
    </row>
    <row r="1166" spans="1:6" ht="15.75">
      <c r="A1166" s="204" t="s">
        <v>13</v>
      </c>
      <c r="B1166" s="205" t="s">
        <v>152</v>
      </c>
      <c r="C1166" s="206">
        <v>240</v>
      </c>
      <c r="D1166" s="205" t="s">
        <v>14</v>
      </c>
      <c r="E1166" s="205" t="s">
        <v>15</v>
      </c>
      <c r="F1166" s="207">
        <v>4705400</v>
      </c>
    </row>
    <row r="1167" spans="1:6" ht="15.75">
      <c r="A1167" s="204" t="s">
        <v>24</v>
      </c>
      <c r="B1167" s="205" t="s">
        <v>152</v>
      </c>
      <c r="C1167" s="206">
        <v>240</v>
      </c>
      <c r="D1167" s="205" t="s">
        <v>14</v>
      </c>
      <c r="E1167" s="205" t="s">
        <v>25</v>
      </c>
      <c r="F1167" s="207">
        <v>4705400</v>
      </c>
    </row>
    <row r="1168" spans="1:6" ht="15.75">
      <c r="A1168" s="204" t="s">
        <v>101</v>
      </c>
      <c r="B1168" s="205" t="s">
        <v>152</v>
      </c>
      <c r="C1168" s="206">
        <v>800</v>
      </c>
      <c r="D1168" s="205" t="s">
        <v>12</v>
      </c>
      <c r="E1168" s="205" t="s">
        <v>12</v>
      </c>
      <c r="F1168" s="207">
        <v>3400000</v>
      </c>
    </row>
    <row r="1169" spans="1:6" ht="31.5">
      <c r="A1169" s="204" t="s">
        <v>177</v>
      </c>
      <c r="B1169" s="205" t="s">
        <v>152</v>
      </c>
      <c r="C1169" s="206">
        <v>810</v>
      </c>
      <c r="D1169" s="205" t="s">
        <v>12</v>
      </c>
      <c r="E1169" s="205" t="s">
        <v>12</v>
      </c>
      <c r="F1169" s="207">
        <v>3400000</v>
      </c>
    </row>
    <row r="1170" spans="1:6" ht="15.75">
      <c r="A1170" s="204" t="s">
        <v>65</v>
      </c>
      <c r="B1170" s="205" t="s">
        <v>152</v>
      </c>
      <c r="C1170" s="206">
        <v>810</v>
      </c>
      <c r="D1170" s="205" t="s">
        <v>40</v>
      </c>
      <c r="E1170" s="205" t="s">
        <v>15</v>
      </c>
      <c r="F1170" s="207">
        <v>3400000</v>
      </c>
    </row>
    <row r="1171" spans="1:6" ht="15.75">
      <c r="A1171" s="204" t="s">
        <v>66</v>
      </c>
      <c r="B1171" s="205" t="s">
        <v>152</v>
      </c>
      <c r="C1171" s="206">
        <v>810</v>
      </c>
      <c r="D1171" s="205" t="s">
        <v>40</v>
      </c>
      <c r="E1171" s="205" t="s">
        <v>44</v>
      </c>
      <c r="F1171" s="207">
        <v>3400000</v>
      </c>
    </row>
    <row r="1172" spans="1:6" ht="31.5">
      <c r="A1172" s="200" t="s">
        <v>650</v>
      </c>
      <c r="B1172" s="201" t="s">
        <v>651</v>
      </c>
      <c r="C1172" s="202"/>
      <c r="D1172" s="201" t="s">
        <v>12</v>
      </c>
      <c r="E1172" s="201" t="s">
        <v>12</v>
      </c>
      <c r="F1172" s="203">
        <v>1703763.58</v>
      </c>
    </row>
    <row r="1173" spans="1:6" ht="15.75">
      <c r="A1173" s="200" t="s">
        <v>562</v>
      </c>
      <c r="B1173" s="201" t="s">
        <v>652</v>
      </c>
      <c r="C1173" s="202"/>
      <c r="D1173" s="201" t="s">
        <v>12</v>
      </c>
      <c r="E1173" s="201" t="s">
        <v>12</v>
      </c>
      <c r="F1173" s="203">
        <v>543000</v>
      </c>
    </row>
    <row r="1174" spans="1:6" ht="31.5">
      <c r="A1174" s="200" t="s">
        <v>303</v>
      </c>
      <c r="B1174" s="201" t="s">
        <v>304</v>
      </c>
      <c r="C1174" s="202"/>
      <c r="D1174" s="201" t="s">
        <v>12</v>
      </c>
      <c r="E1174" s="201" t="s">
        <v>12</v>
      </c>
      <c r="F1174" s="203">
        <v>543000</v>
      </c>
    </row>
    <row r="1175" spans="1:6" ht="15.75">
      <c r="A1175" s="204" t="s">
        <v>87</v>
      </c>
      <c r="B1175" s="205" t="s">
        <v>304</v>
      </c>
      <c r="C1175" s="206">
        <v>200</v>
      </c>
      <c r="D1175" s="205" t="s">
        <v>12</v>
      </c>
      <c r="E1175" s="205" t="s">
        <v>12</v>
      </c>
      <c r="F1175" s="207">
        <v>538000</v>
      </c>
    </row>
    <row r="1176" spans="1:6" ht="31.5">
      <c r="A1176" s="204" t="s">
        <v>89</v>
      </c>
      <c r="B1176" s="205" t="s">
        <v>304</v>
      </c>
      <c r="C1176" s="206">
        <v>240</v>
      </c>
      <c r="D1176" s="205" t="s">
        <v>12</v>
      </c>
      <c r="E1176" s="205" t="s">
        <v>12</v>
      </c>
      <c r="F1176" s="207">
        <v>538000</v>
      </c>
    </row>
    <row r="1177" spans="1:6" ht="15.75">
      <c r="A1177" s="204" t="s">
        <v>13</v>
      </c>
      <c r="B1177" s="205" t="s">
        <v>304</v>
      </c>
      <c r="C1177" s="206">
        <v>240</v>
      </c>
      <c r="D1177" s="205" t="s">
        <v>14</v>
      </c>
      <c r="E1177" s="205" t="s">
        <v>15</v>
      </c>
      <c r="F1177" s="207">
        <v>538000</v>
      </c>
    </row>
    <row r="1178" spans="1:6" ht="47.25">
      <c r="A1178" s="204" t="s">
        <v>18</v>
      </c>
      <c r="B1178" s="205" t="s">
        <v>304</v>
      </c>
      <c r="C1178" s="206">
        <v>240</v>
      </c>
      <c r="D1178" s="205" t="s">
        <v>14</v>
      </c>
      <c r="E1178" s="205" t="s">
        <v>19</v>
      </c>
      <c r="F1178" s="207">
        <v>538000</v>
      </c>
    </row>
    <row r="1179" spans="1:6" ht="15.75">
      <c r="A1179" s="204" t="s">
        <v>101</v>
      </c>
      <c r="B1179" s="205" t="s">
        <v>304</v>
      </c>
      <c r="C1179" s="206">
        <v>800</v>
      </c>
      <c r="D1179" s="205" t="s">
        <v>12</v>
      </c>
      <c r="E1179" s="205" t="s">
        <v>12</v>
      </c>
      <c r="F1179" s="207">
        <v>5000</v>
      </c>
    </row>
    <row r="1180" spans="1:6" ht="15.75">
      <c r="A1180" s="204" t="s">
        <v>103</v>
      </c>
      <c r="B1180" s="205" t="s">
        <v>304</v>
      </c>
      <c r="C1180" s="206">
        <v>850</v>
      </c>
      <c r="D1180" s="205" t="s">
        <v>12</v>
      </c>
      <c r="E1180" s="205" t="s">
        <v>12</v>
      </c>
      <c r="F1180" s="207">
        <v>5000</v>
      </c>
    </row>
    <row r="1181" spans="1:6" ht="15.75">
      <c r="A1181" s="204" t="s">
        <v>13</v>
      </c>
      <c r="B1181" s="205" t="s">
        <v>304</v>
      </c>
      <c r="C1181" s="206">
        <v>850</v>
      </c>
      <c r="D1181" s="205" t="s">
        <v>14</v>
      </c>
      <c r="E1181" s="205" t="s">
        <v>15</v>
      </c>
      <c r="F1181" s="207">
        <v>5000</v>
      </c>
    </row>
    <row r="1182" spans="1:6" ht="47.25">
      <c r="A1182" s="204" t="s">
        <v>18</v>
      </c>
      <c r="B1182" s="205" t="s">
        <v>304</v>
      </c>
      <c r="C1182" s="206">
        <v>850</v>
      </c>
      <c r="D1182" s="205" t="s">
        <v>14</v>
      </c>
      <c r="E1182" s="205" t="s">
        <v>19</v>
      </c>
      <c r="F1182" s="207">
        <v>5000</v>
      </c>
    </row>
    <row r="1183" spans="1:6" ht="31.5">
      <c r="A1183" s="200" t="s">
        <v>653</v>
      </c>
      <c r="B1183" s="201" t="s">
        <v>654</v>
      </c>
      <c r="C1183" s="202"/>
      <c r="D1183" s="201" t="s">
        <v>12</v>
      </c>
      <c r="E1183" s="201" t="s">
        <v>12</v>
      </c>
      <c r="F1183" s="203">
        <v>1160763.58</v>
      </c>
    </row>
    <row r="1184" spans="1:6" ht="15.75">
      <c r="A1184" s="200" t="s">
        <v>307</v>
      </c>
      <c r="B1184" s="201" t="s">
        <v>308</v>
      </c>
      <c r="C1184" s="202"/>
      <c r="D1184" s="201" t="s">
        <v>12</v>
      </c>
      <c r="E1184" s="201" t="s">
        <v>12</v>
      </c>
      <c r="F1184" s="203">
        <v>205000</v>
      </c>
    </row>
    <row r="1185" spans="1:6" ht="15.75">
      <c r="A1185" s="204" t="s">
        <v>87</v>
      </c>
      <c r="B1185" s="205" t="s">
        <v>308</v>
      </c>
      <c r="C1185" s="206">
        <v>200</v>
      </c>
      <c r="D1185" s="205" t="s">
        <v>12</v>
      </c>
      <c r="E1185" s="205" t="s">
        <v>12</v>
      </c>
      <c r="F1185" s="207">
        <v>200000</v>
      </c>
    </row>
    <row r="1186" spans="1:6" ht="31.5">
      <c r="A1186" s="204" t="s">
        <v>89</v>
      </c>
      <c r="B1186" s="205" t="s">
        <v>308</v>
      </c>
      <c r="C1186" s="206">
        <v>240</v>
      </c>
      <c r="D1186" s="205" t="s">
        <v>12</v>
      </c>
      <c r="E1186" s="205" t="s">
        <v>12</v>
      </c>
      <c r="F1186" s="207">
        <v>200000</v>
      </c>
    </row>
    <row r="1187" spans="1:6" ht="15.75">
      <c r="A1187" s="204" t="s">
        <v>31</v>
      </c>
      <c r="B1187" s="205" t="s">
        <v>308</v>
      </c>
      <c r="C1187" s="206">
        <v>240</v>
      </c>
      <c r="D1187" s="205" t="s">
        <v>19</v>
      </c>
      <c r="E1187" s="205" t="s">
        <v>15</v>
      </c>
      <c r="F1187" s="207">
        <v>200000</v>
      </c>
    </row>
    <row r="1188" spans="1:6" ht="15.75">
      <c r="A1188" s="204" t="s">
        <v>39</v>
      </c>
      <c r="B1188" s="205" t="s">
        <v>308</v>
      </c>
      <c r="C1188" s="206">
        <v>240</v>
      </c>
      <c r="D1188" s="205" t="s">
        <v>19</v>
      </c>
      <c r="E1188" s="205" t="s">
        <v>40</v>
      </c>
      <c r="F1188" s="207">
        <v>200000</v>
      </c>
    </row>
    <row r="1189" spans="1:6" ht="15.75">
      <c r="A1189" s="204" t="s">
        <v>101</v>
      </c>
      <c r="B1189" s="205" t="s">
        <v>308</v>
      </c>
      <c r="C1189" s="206">
        <v>800</v>
      </c>
      <c r="D1189" s="205" t="s">
        <v>12</v>
      </c>
      <c r="E1189" s="205" t="s">
        <v>12</v>
      </c>
      <c r="F1189" s="207">
        <v>5000</v>
      </c>
    </row>
    <row r="1190" spans="1:6" ht="15.75">
      <c r="A1190" s="204" t="s">
        <v>103</v>
      </c>
      <c r="B1190" s="205" t="s">
        <v>308</v>
      </c>
      <c r="C1190" s="206">
        <v>850</v>
      </c>
      <c r="D1190" s="205" t="s">
        <v>12</v>
      </c>
      <c r="E1190" s="205" t="s">
        <v>12</v>
      </c>
      <c r="F1190" s="207">
        <v>5000</v>
      </c>
    </row>
    <row r="1191" spans="1:6" ht="15.75">
      <c r="A1191" s="204" t="s">
        <v>31</v>
      </c>
      <c r="B1191" s="205" t="s">
        <v>308</v>
      </c>
      <c r="C1191" s="206">
        <v>850</v>
      </c>
      <c r="D1191" s="205" t="s">
        <v>19</v>
      </c>
      <c r="E1191" s="205" t="s">
        <v>15</v>
      </c>
      <c r="F1191" s="207">
        <v>5000</v>
      </c>
    </row>
    <row r="1192" spans="1:6" ht="15.75">
      <c r="A1192" s="204" t="s">
        <v>39</v>
      </c>
      <c r="B1192" s="205" t="s">
        <v>308</v>
      </c>
      <c r="C1192" s="206">
        <v>850</v>
      </c>
      <c r="D1192" s="205" t="s">
        <v>19</v>
      </c>
      <c r="E1192" s="205" t="s">
        <v>40</v>
      </c>
      <c r="F1192" s="207">
        <v>5000</v>
      </c>
    </row>
    <row r="1193" spans="1:6" ht="47.25">
      <c r="A1193" s="200" t="s">
        <v>305</v>
      </c>
      <c r="B1193" s="201" t="s">
        <v>306</v>
      </c>
      <c r="C1193" s="202"/>
      <c r="D1193" s="201" t="s">
        <v>12</v>
      </c>
      <c r="E1193" s="201" t="s">
        <v>12</v>
      </c>
      <c r="F1193" s="203">
        <v>875000</v>
      </c>
    </row>
    <row r="1194" spans="1:6" ht="15.75">
      <c r="A1194" s="204" t="s">
        <v>87</v>
      </c>
      <c r="B1194" s="205" t="s">
        <v>306</v>
      </c>
      <c r="C1194" s="206">
        <v>200</v>
      </c>
      <c r="D1194" s="205" t="s">
        <v>12</v>
      </c>
      <c r="E1194" s="205" t="s">
        <v>12</v>
      </c>
      <c r="F1194" s="207">
        <v>870000</v>
      </c>
    </row>
    <row r="1195" spans="1:6" ht="31.5">
      <c r="A1195" s="204" t="s">
        <v>89</v>
      </c>
      <c r="B1195" s="205" t="s">
        <v>306</v>
      </c>
      <c r="C1195" s="206">
        <v>240</v>
      </c>
      <c r="D1195" s="205" t="s">
        <v>12</v>
      </c>
      <c r="E1195" s="205" t="s">
        <v>12</v>
      </c>
      <c r="F1195" s="207">
        <v>870000</v>
      </c>
    </row>
    <row r="1196" spans="1:6" ht="15.75">
      <c r="A1196" s="204" t="s">
        <v>13</v>
      </c>
      <c r="B1196" s="205" t="s">
        <v>306</v>
      </c>
      <c r="C1196" s="206">
        <v>240</v>
      </c>
      <c r="D1196" s="205" t="s">
        <v>14</v>
      </c>
      <c r="E1196" s="205" t="s">
        <v>15</v>
      </c>
      <c r="F1196" s="207">
        <v>870000</v>
      </c>
    </row>
    <row r="1197" spans="1:6" ht="15.75">
      <c r="A1197" s="204" t="s">
        <v>24</v>
      </c>
      <c r="B1197" s="205" t="s">
        <v>306</v>
      </c>
      <c r="C1197" s="206">
        <v>240</v>
      </c>
      <c r="D1197" s="205" t="s">
        <v>14</v>
      </c>
      <c r="E1197" s="205" t="s">
        <v>25</v>
      </c>
      <c r="F1197" s="207">
        <v>870000</v>
      </c>
    </row>
    <row r="1198" spans="1:6" ht="15.75">
      <c r="A1198" s="204" t="s">
        <v>101</v>
      </c>
      <c r="B1198" s="205" t="s">
        <v>306</v>
      </c>
      <c r="C1198" s="206">
        <v>800</v>
      </c>
      <c r="D1198" s="205" t="s">
        <v>12</v>
      </c>
      <c r="E1198" s="205" t="s">
        <v>12</v>
      </c>
      <c r="F1198" s="207">
        <v>5000</v>
      </c>
    </row>
    <row r="1199" spans="1:6" ht="15.75">
      <c r="A1199" s="204" t="s">
        <v>103</v>
      </c>
      <c r="B1199" s="205" t="s">
        <v>306</v>
      </c>
      <c r="C1199" s="206">
        <v>850</v>
      </c>
      <c r="D1199" s="205" t="s">
        <v>12</v>
      </c>
      <c r="E1199" s="205" t="s">
        <v>12</v>
      </c>
      <c r="F1199" s="207">
        <v>5000</v>
      </c>
    </row>
    <row r="1200" spans="1:6" ht="15.75">
      <c r="A1200" s="204" t="s">
        <v>13</v>
      </c>
      <c r="B1200" s="205" t="s">
        <v>306</v>
      </c>
      <c r="C1200" s="206">
        <v>850</v>
      </c>
      <c r="D1200" s="205" t="s">
        <v>14</v>
      </c>
      <c r="E1200" s="205" t="s">
        <v>15</v>
      </c>
      <c r="F1200" s="207">
        <v>5000</v>
      </c>
    </row>
    <row r="1201" spans="1:6" ht="15.75">
      <c r="A1201" s="204" t="s">
        <v>24</v>
      </c>
      <c r="B1201" s="205" t="s">
        <v>306</v>
      </c>
      <c r="C1201" s="206">
        <v>850</v>
      </c>
      <c r="D1201" s="205" t="s">
        <v>14</v>
      </c>
      <c r="E1201" s="205" t="s">
        <v>25</v>
      </c>
      <c r="F1201" s="207">
        <v>5000</v>
      </c>
    </row>
    <row r="1202" spans="1:6" ht="31.5">
      <c r="A1202" s="200" t="s">
        <v>95</v>
      </c>
      <c r="B1202" s="201" t="s">
        <v>96</v>
      </c>
      <c r="C1202" s="202"/>
      <c r="D1202" s="201" t="s">
        <v>12</v>
      </c>
      <c r="E1202" s="201" t="s">
        <v>12</v>
      </c>
      <c r="F1202" s="203">
        <v>80763.58</v>
      </c>
    </row>
    <row r="1203" spans="1:6" ht="47.25">
      <c r="A1203" s="204" t="s">
        <v>81</v>
      </c>
      <c r="B1203" s="205" t="s">
        <v>96</v>
      </c>
      <c r="C1203" s="206">
        <v>100</v>
      </c>
      <c r="D1203" s="205" t="s">
        <v>12</v>
      </c>
      <c r="E1203" s="205" t="s">
        <v>12</v>
      </c>
      <c r="F1203" s="207">
        <v>80763.58</v>
      </c>
    </row>
    <row r="1204" spans="1:6" ht="15.75">
      <c r="A1204" s="204" t="s">
        <v>83</v>
      </c>
      <c r="B1204" s="205" t="s">
        <v>96</v>
      </c>
      <c r="C1204" s="206">
        <v>120</v>
      </c>
      <c r="D1204" s="205" t="s">
        <v>12</v>
      </c>
      <c r="E1204" s="205" t="s">
        <v>12</v>
      </c>
      <c r="F1204" s="207">
        <v>80763.58</v>
      </c>
    </row>
    <row r="1205" spans="1:6" ht="15.75">
      <c r="A1205" s="204" t="s">
        <v>13</v>
      </c>
      <c r="B1205" s="205" t="s">
        <v>96</v>
      </c>
      <c r="C1205" s="206">
        <v>120</v>
      </c>
      <c r="D1205" s="205" t="s">
        <v>14</v>
      </c>
      <c r="E1205" s="205" t="s">
        <v>15</v>
      </c>
      <c r="F1205" s="207">
        <v>80763.58</v>
      </c>
    </row>
    <row r="1206" spans="1:6" ht="47.25">
      <c r="A1206" s="204" t="s">
        <v>18</v>
      </c>
      <c r="B1206" s="205" t="s">
        <v>96</v>
      </c>
      <c r="C1206" s="206">
        <v>120</v>
      </c>
      <c r="D1206" s="205" t="s">
        <v>14</v>
      </c>
      <c r="E1206" s="205" t="s">
        <v>19</v>
      </c>
      <c r="F1206" s="207">
        <v>80763.58</v>
      </c>
    </row>
    <row r="1207" spans="1:6" ht="31.5">
      <c r="A1207" s="200" t="s">
        <v>655</v>
      </c>
      <c r="B1207" s="201" t="s">
        <v>656</v>
      </c>
      <c r="C1207" s="202"/>
      <c r="D1207" s="201" t="s">
        <v>12</v>
      </c>
      <c r="E1207" s="201" t="s">
        <v>12</v>
      </c>
      <c r="F1207" s="203">
        <v>96576410.450000003</v>
      </c>
    </row>
    <row r="1208" spans="1:6" ht="31.5">
      <c r="A1208" s="200" t="s">
        <v>657</v>
      </c>
      <c r="B1208" s="201" t="s">
        <v>658</v>
      </c>
      <c r="C1208" s="202"/>
      <c r="D1208" s="201" t="s">
        <v>12</v>
      </c>
      <c r="E1208" s="201" t="s">
        <v>12</v>
      </c>
      <c r="F1208" s="203">
        <v>1353866.57</v>
      </c>
    </row>
    <row r="1209" spans="1:6" ht="15.75">
      <c r="A1209" s="200" t="s">
        <v>79</v>
      </c>
      <c r="B1209" s="201" t="s">
        <v>80</v>
      </c>
      <c r="C1209" s="202"/>
      <c r="D1209" s="201" t="s">
        <v>12</v>
      </c>
      <c r="E1209" s="201" t="s">
        <v>12</v>
      </c>
      <c r="F1209" s="203">
        <v>858299.57</v>
      </c>
    </row>
    <row r="1210" spans="1:6" ht="47.25">
      <c r="A1210" s="204" t="s">
        <v>81</v>
      </c>
      <c r="B1210" s="205" t="s">
        <v>80</v>
      </c>
      <c r="C1210" s="206">
        <v>100</v>
      </c>
      <c r="D1210" s="205" t="s">
        <v>12</v>
      </c>
      <c r="E1210" s="205" t="s">
        <v>12</v>
      </c>
      <c r="F1210" s="207">
        <v>858299.57</v>
      </c>
    </row>
    <row r="1211" spans="1:6" ht="15.75">
      <c r="A1211" s="204" t="s">
        <v>83</v>
      </c>
      <c r="B1211" s="205" t="s">
        <v>80</v>
      </c>
      <c r="C1211" s="206">
        <v>120</v>
      </c>
      <c r="D1211" s="205" t="s">
        <v>12</v>
      </c>
      <c r="E1211" s="205" t="s">
        <v>12</v>
      </c>
      <c r="F1211" s="207">
        <v>858299.57</v>
      </c>
    </row>
    <row r="1212" spans="1:6" ht="15.75">
      <c r="A1212" s="204" t="s">
        <v>13</v>
      </c>
      <c r="B1212" s="205" t="s">
        <v>80</v>
      </c>
      <c r="C1212" s="206">
        <v>120</v>
      </c>
      <c r="D1212" s="205" t="s">
        <v>14</v>
      </c>
      <c r="E1212" s="205" t="s">
        <v>15</v>
      </c>
      <c r="F1212" s="207">
        <v>858299.57</v>
      </c>
    </row>
    <row r="1213" spans="1:6" ht="31.5">
      <c r="A1213" s="204" t="s">
        <v>16</v>
      </c>
      <c r="B1213" s="205" t="s">
        <v>80</v>
      </c>
      <c r="C1213" s="206">
        <v>120</v>
      </c>
      <c r="D1213" s="205" t="s">
        <v>14</v>
      </c>
      <c r="E1213" s="205" t="s">
        <v>17</v>
      </c>
      <c r="F1213" s="207">
        <v>858299.57</v>
      </c>
    </row>
    <row r="1214" spans="1:6" ht="15.75">
      <c r="A1214" s="200" t="s">
        <v>85</v>
      </c>
      <c r="B1214" s="201" t="s">
        <v>86</v>
      </c>
      <c r="C1214" s="202"/>
      <c r="D1214" s="201" t="s">
        <v>12</v>
      </c>
      <c r="E1214" s="201" t="s">
        <v>12</v>
      </c>
      <c r="F1214" s="203">
        <v>495567</v>
      </c>
    </row>
    <row r="1215" spans="1:6" ht="47.25">
      <c r="A1215" s="204" t="s">
        <v>81</v>
      </c>
      <c r="B1215" s="205" t="s">
        <v>86</v>
      </c>
      <c r="C1215" s="206">
        <v>100</v>
      </c>
      <c r="D1215" s="205" t="s">
        <v>12</v>
      </c>
      <c r="E1215" s="205" t="s">
        <v>12</v>
      </c>
      <c r="F1215" s="207">
        <v>454567</v>
      </c>
    </row>
    <row r="1216" spans="1:6" ht="15.75">
      <c r="A1216" s="204" t="s">
        <v>83</v>
      </c>
      <c r="B1216" s="205" t="s">
        <v>86</v>
      </c>
      <c r="C1216" s="206">
        <v>120</v>
      </c>
      <c r="D1216" s="205" t="s">
        <v>12</v>
      </c>
      <c r="E1216" s="205" t="s">
        <v>12</v>
      </c>
      <c r="F1216" s="207">
        <v>454567</v>
      </c>
    </row>
    <row r="1217" spans="1:6" ht="15.75">
      <c r="A1217" s="204" t="s">
        <v>13</v>
      </c>
      <c r="B1217" s="205" t="s">
        <v>86</v>
      </c>
      <c r="C1217" s="206">
        <v>120</v>
      </c>
      <c r="D1217" s="205" t="s">
        <v>14</v>
      </c>
      <c r="E1217" s="205" t="s">
        <v>15</v>
      </c>
      <c r="F1217" s="207">
        <v>454567</v>
      </c>
    </row>
    <row r="1218" spans="1:6" ht="31.5">
      <c r="A1218" s="204" t="s">
        <v>16</v>
      </c>
      <c r="B1218" s="205" t="s">
        <v>86</v>
      </c>
      <c r="C1218" s="206">
        <v>120</v>
      </c>
      <c r="D1218" s="205" t="s">
        <v>14</v>
      </c>
      <c r="E1218" s="205" t="s">
        <v>17</v>
      </c>
      <c r="F1218" s="207">
        <v>454567</v>
      </c>
    </row>
    <row r="1219" spans="1:6" ht="15.75">
      <c r="A1219" s="204" t="s">
        <v>87</v>
      </c>
      <c r="B1219" s="205" t="s">
        <v>86</v>
      </c>
      <c r="C1219" s="206">
        <v>200</v>
      </c>
      <c r="D1219" s="205" t="s">
        <v>12</v>
      </c>
      <c r="E1219" s="205" t="s">
        <v>12</v>
      </c>
      <c r="F1219" s="207">
        <v>41000</v>
      </c>
    </row>
    <row r="1220" spans="1:6" ht="31.5">
      <c r="A1220" s="204" t="s">
        <v>89</v>
      </c>
      <c r="B1220" s="205" t="s">
        <v>86</v>
      </c>
      <c r="C1220" s="206">
        <v>240</v>
      </c>
      <c r="D1220" s="205" t="s">
        <v>12</v>
      </c>
      <c r="E1220" s="205" t="s">
        <v>12</v>
      </c>
      <c r="F1220" s="207">
        <v>41000</v>
      </c>
    </row>
    <row r="1221" spans="1:6" ht="15.75">
      <c r="A1221" s="204" t="s">
        <v>13</v>
      </c>
      <c r="B1221" s="205" t="s">
        <v>86</v>
      </c>
      <c r="C1221" s="206">
        <v>240</v>
      </c>
      <c r="D1221" s="205" t="s">
        <v>14</v>
      </c>
      <c r="E1221" s="205" t="s">
        <v>15</v>
      </c>
      <c r="F1221" s="207">
        <v>41000</v>
      </c>
    </row>
    <row r="1222" spans="1:6" ht="31.5">
      <c r="A1222" s="204" t="s">
        <v>16</v>
      </c>
      <c r="B1222" s="205" t="s">
        <v>86</v>
      </c>
      <c r="C1222" s="206">
        <v>240</v>
      </c>
      <c r="D1222" s="205" t="s">
        <v>14</v>
      </c>
      <c r="E1222" s="205" t="s">
        <v>17</v>
      </c>
      <c r="F1222" s="207">
        <v>41000</v>
      </c>
    </row>
    <row r="1223" spans="1:6" ht="15.75">
      <c r="A1223" s="200" t="s">
        <v>562</v>
      </c>
      <c r="B1223" s="201" t="s">
        <v>659</v>
      </c>
      <c r="C1223" s="202"/>
      <c r="D1223" s="201" t="s">
        <v>12</v>
      </c>
      <c r="E1223" s="201" t="s">
        <v>12</v>
      </c>
      <c r="F1223" s="203">
        <v>77935484.620000005</v>
      </c>
    </row>
    <row r="1224" spans="1:6" ht="15.75">
      <c r="A1224" s="200" t="s">
        <v>97</v>
      </c>
      <c r="B1224" s="201" t="s">
        <v>98</v>
      </c>
      <c r="C1224" s="202"/>
      <c r="D1224" s="201" t="s">
        <v>12</v>
      </c>
      <c r="E1224" s="201" t="s">
        <v>12</v>
      </c>
      <c r="F1224" s="203">
        <v>2482989.91</v>
      </c>
    </row>
    <row r="1225" spans="1:6" ht="47.25">
      <c r="A1225" s="204" t="s">
        <v>81</v>
      </c>
      <c r="B1225" s="205" t="s">
        <v>98</v>
      </c>
      <c r="C1225" s="206">
        <v>100</v>
      </c>
      <c r="D1225" s="205" t="s">
        <v>12</v>
      </c>
      <c r="E1225" s="205" t="s">
        <v>12</v>
      </c>
      <c r="F1225" s="207">
        <v>2482989.91</v>
      </c>
    </row>
    <row r="1226" spans="1:6" ht="15.75">
      <c r="A1226" s="204" t="s">
        <v>83</v>
      </c>
      <c r="B1226" s="205" t="s">
        <v>98</v>
      </c>
      <c r="C1226" s="206">
        <v>120</v>
      </c>
      <c r="D1226" s="205" t="s">
        <v>12</v>
      </c>
      <c r="E1226" s="205" t="s">
        <v>12</v>
      </c>
      <c r="F1226" s="207">
        <v>2482989.91</v>
      </c>
    </row>
    <row r="1227" spans="1:6" ht="15.75">
      <c r="A1227" s="204" t="s">
        <v>13</v>
      </c>
      <c r="B1227" s="205" t="s">
        <v>98</v>
      </c>
      <c r="C1227" s="206">
        <v>120</v>
      </c>
      <c r="D1227" s="205" t="s">
        <v>14</v>
      </c>
      <c r="E1227" s="205" t="s">
        <v>15</v>
      </c>
      <c r="F1227" s="207">
        <v>2482989.91</v>
      </c>
    </row>
    <row r="1228" spans="1:6" ht="47.25">
      <c r="A1228" s="204" t="s">
        <v>18</v>
      </c>
      <c r="B1228" s="205" t="s">
        <v>98</v>
      </c>
      <c r="C1228" s="206">
        <v>120</v>
      </c>
      <c r="D1228" s="205" t="s">
        <v>14</v>
      </c>
      <c r="E1228" s="205" t="s">
        <v>19</v>
      </c>
      <c r="F1228" s="207">
        <v>2482989.91</v>
      </c>
    </row>
    <row r="1229" spans="1:6" ht="15.75">
      <c r="A1229" s="200" t="s">
        <v>79</v>
      </c>
      <c r="B1229" s="201" t="s">
        <v>99</v>
      </c>
      <c r="C1229" s="202"/>
      <c r="D1229" s="201" t="s">
        <v>12</v>
      </c>
      <c r="E1229" s="201" t="s">
        <v>12</v>
      </c>
      <c r="F1229" s="203">
        <v>46819656.43</v>
      </c>
    </row>
    <row r="1230" spans="1:6" ht="47.25">
      <c r="A1230" s="204" t="s">
        <v>81</v>
      </c>
      <c r="B1230" s="205" t="s">
        <v>99</v>
      </c>
      <c r="C1230" s="206">
        <v>100</v>
      </c>
      <c r="D1230" s="205" t="s">
        <v>12</v>
      </c>
      <c r="E1230" s="205" t="s">
        <v>12</v>
      </c>
      <c r="F1230" s="207">
        <v>46819656.43</v>
      </c>
    </row>
    <row r="1231" spans="1:6" ht="15.75">
      <c r="A1231" s="204" t="s">
        <v>83</v>
      </c>
      <c r="B1231" s="205" t="s">
        <v>99</v>
      </c>
      <c r="C1231" s="206">
        <v>120</v>
      </c>
      <c r="D1231" s="205" t="s">
        <v>12</v>
      </c>
      <c r="E1231" s="205" t="s">
        <v>12</v>
      </c>
      <c r="F1231" s="207">
        <v>46819656.43</v>
      </c>
    </row>
    <row r="1232" spans="1:6" ht="15.75">
      <c r="A1232" s="204" t="s">
        <v>13</v>
      </c>
      <c r="B1232" s="205" t="s">
        <v>99</v>
      </c>
      <c r="C1232" s="206">
        <v>120</v>
      </c>
      <c r="D1232" s="205" t="s">
        <v>14</v>
      </c>
      <c r="E1232" s="205" t="s">
        <v>15</v>
      </c>
      <c r="F1232" s="207">
        <v>46819656.43</v>
      </c>
    </row>
    <row r="1233" spans="1:6" ht="47.25">
      <c r="A1233" s="204" t="s">
        <v>18</v>
      </c>
      <c r="B1233" s="205" t="s">
        <v>99</v>
      </c>
      <c r="C1233" s="206">
        <v>120</v>
      </c>
      <c r="D1233" s="205" t="s">
        <v>14</v>
      </c>
      <c r="E1233" s="205" t="s">
        <v>19</v>
      </c>
      <c r="F1233" s="207">
        <v>46819656.43</v>
      </c>
    </row>
    <row r="1234" spans="1:6" ht="15.75">
      <c r="A1234" s="200" t="s">
        <v>85</v>
      </c>
      <c r="B1234" s="201" t="s">
        <v>100</v>
      </c>
      <c r="C1234" s="202"/>
      <c r="D1234" s="201" t="s">
        <v>12</v>
      </c>
      <c r="E1234" s="201" t="s">
        <v>12</v>
      </c>
      <c r="F1234" s="203">
        <v>18288421.280000001</v>
      </c>
    </row>
    <row r="1235" spans="1:6" ht="47.25">
      <c r="A1235" s="204" t="s">
        <v>81</v>
      </c>
      <c r="B1235" s="205" t="s">
        <v>100</v>
      </c>
      <c r="C1235" s="206">
        <v>100</v>
      </c>
      <c r="D1235" s="205" t="s">
        <v>12</v>
      </c>
      <c r="E1235" s="205" t="s">
        <v>12</v>
      </c>
      <c r="F1235" s="207">
        <v>7553972.04</v>
      </c>
    </row>
    <row r="1236" spans="1:6" ht="15.75">
      <c r="A1236" s="204" t="s">
        <v>83</v>
      </c>
      <c r="B1236" s="205" t="s">
        <v>100</v>
      </c>
      <c r="C1236" s="206">
        <v>120</v>
      </c>
      <c r="D1236" s="205" t="s">
        <v>12</v>
      </c>
      <c r="E1236" s="205" t="s">
        <v>12</v>
      </c>
      <c r="F1236" s="207">
        <v>7553972.04</v>
      </c>
    </row>
    <row r="1237" spans="1:6" ht="15.75">
      <c r="A1237" s="204" t="s">
        <v>13</v>
      </c>
      <c r="B1237" s="205" t="s">
        <v>100</v>
      </c>
      <c r="C1237" s="206">
        <v>120</v>
      </c>
      <c r="D1237" s="205" t="s">
        <v>14</v>
      </c>
      <c r="E1237" s="205" t="s">
        <v>15</v>
      </c>
      <c r="F1237" s="207">
        <v>7553972.04</v>
      </c>
    </row>
    <row r="1238" spans="1:6" ht="47.25">
      <c r="A1238" s="204" t="s">
        <v>18</v>
      </c>
      <c r="B1238" s="205" t="s">
        <v>100</v>
      </c>
      <c r="C1238" s="206">
        <v>120</v>
      </c>
      <c r="D1238" s="205" t="s">
        <v>14</v>
      </c>
      <c r="E1238" s="205" t="s">
        <v>19</v>
      </c>
      <c r="F1238" s="207">
        <v>7553972.04</v>
      </c>
    </row>
    <row r="1239" spans="1:6" ht="15.75">
      <c r="A1239" s="204" t="s">
        <v>87</v>
      </c>
      <c r="B1239" s="205" t="s">
        <v>100</v>
      </c>
      <c r="C1239" s="206">
        <v>200</v>
      </c>
      <c r="D1239" s="205" t="s">
        <v>12</v>
      </c>
      <c r="E1239" s="205" t="s">
        <v>12</v>
      </c>
      <c r="F1239" s="207">
        <v>10468822.24</v>
      </c>
    </row>
    <row r="1240" spans="1:6" ht="31.5">
      <c r="A1240" s="204" t="s">
        <v>89</v>
      </c>
      <c r="B1240" s="205" t="s">
        <v>100</v>
      </c>
      <c r="C1240" s="206">
        <v>240</v>
      </c>
      <c r="D1240" s="205" t="s">
        <v>12</v>
      </c>
      <c r="E1240" s="205" t="s">
        <v>12</v>
      </c>
      <c r="F1240" s="207">
        <v>10468822.24</v>
      </c>
    </row>
    <row r="1241" spans="1:6" ht="15.75">
      <c r="A1241" s="204" t="s">
        <v>13</v>
      </c>
      <c r="B1241" s="205" t="s">
        <v>100</v>
      </c>
      <c r="C1241" s="206">
        <v>240</v>
      </c>
      <c r="D1241" s="205" t="s">
        <v>14</v>
      </c>
      <c r="E1241" s="205" t="s">
        <v>15</v>
      </c>
      <c r="F1241" s="207">
        <v>10468822.24</v>
      </c>
    </row>
    <row r="1242" spans="1:6" ht="47.25">
      <c r="A1242" s="204" t="s">
        <v>18</v>
      </c>
      <c r="B1242" s="205" t="s">
        <v>100</v>
      </c>
      <c r="C1242" s="206">
        <v>240</v>
      </c>
      <c r="D1242" s="205" t="s">
        <v>14</v>
      </c>
      <c r="E1242" s="205" t="s">
        <v>19</v>
      </c>
      <c r="F1242" s="207">
        <v>10468822.24</v>
      </c>
    </row>
    <row r="1243" spans="1:6" ht="15.75">
      <c r="A1243" s="204" t="s">
        <v>101</v>
      </c>
      <c r="B1243" s="205" t="s">
        <v>100</v>
      </c>
      <c r="C1243" s="206">
        <v>800</v>
      </c>
      <c r="D1243" s="205" t="s">
        <v>12</v>
      </c>
      <c r="E1243" s="205" t="s">
        <v>12</v>
      </c>
      <c r="F1243" s="207">
        <v>265627</v>
      </c>
    </row>
    <row r="1244" spans="1:6" ht="15.75">
      <c r="A1244" s="204" t="s">
        <v>103</v>
      </c>
      <c r="B1244" s="205" t="s">
        <v>100</v>
      </c>
      <c r="C1244" s="206">
        <v>850</v>
      </c>
      <c r="D1244" s="205" t="s">
        <v>12</v>
      </c>
      <c r="E1244" s="205" t="s">
        <v>12</v>
      </c>
      <c r="F1244" s="207">
        <v>265627</v>
      </c>
    </row>
    <row r="1245" spans="1:6" ht="15.75">
      <c r="A1245" s="204" t="s">
        <v>13</v>
      </c>
      <c r="B1245" s="205" t="s">
        <v>100</v>
      </c>
      <c r="C1245" s="206">
        <v>850</v>
      </c>
      <c r="D1245" s="205" t="s">
        <v>14</v>
      </c>
      <c r="E1245" s="205" t="s">
        <v>15</v>
      </c>
      <c r="F1245" s="207">
        <v>265627</v>
      </c>
    </row>
    <row r="1246" spans="1:6" ht="47.25">
      <c r="A1246" s="204" t="s">
        <v>18</v>
      </c>
      <c r="B1246" s="205" t="s">
        <v>100</v>
      </c>
      <c r="C1246" s="206">
        <v>850</v>
      </c>
      <c r="D1246" s="205" t="s">
        <v>14</v>
      </c>
      <c r="E1246" s="205" t="s">
        <v>19</v>
      </c>
      <c r="F1246" s="207">
        <v>265627</v>
      </c>
    </row>
    <row r="1247" spans="1:6" ht="47.25">
      <c r="A1247" s="200" t="s">
        <v>105</v>
      </c>
      <c r="B1247" s="201" t="s">
        <v>106</v>
      </c>
      <c r="C1247" s="202"/>
      <c r="D1247" s="201" t="s">
        <v>12</v>
      </c>
      <c r="E1247" s="201" t="s">
        <v>12</v>
      </c>
      <c r="F1247" s="203">
        <v>712211</v>
      </c>
    </row>
    <row r="1248" spans="1:6" ht="47.25">
      <c r="A1248" s="204" t="s">
        <v>81</v>
      </c>
      <c r="B1248" s="205" t="s">
        <v>106</v>
      </c>
      <c r="C1248" s="206">
        <v>100</v>
      </c>
      <c r="D1248" s="205" t="s">
        <v>12</v>
      </c>
      <c r="E1248" s="205" t="s">
        <v>12</v>
      </c>
      <c r="F1248" s="207">
        <v>692211</v>
      </c>
    </row>
    <row r="1249" spans="1:6" ht="15.75">
      <c r="A1249" s="204" t="s">
        <v>83</v>
      </c>
      <c r="B1249" s="205" t="s">
        <v>106</v>
      </c>
      <c r="C1249" s="206">
        <v>120</v>
      </c>
      <c r="D1249" s="205" t="s">
        <v>12</v>
      </c>
      <c r="E1249" s="205" t="s">
        <v>12</v>
      </c>
      <c r="F1249" s="207">
        <v>692211</v>
      </c>
    </row>
    <row r="1250" spans="1:6" ht="15.75">
      <c r="A1250" s="204" t="s">
        <v>13</v>
      </c>
      <c r="B1250" s="205" t="s">
        <v>106</v>
      </c>
      <c r="C1250" s="206">
        <v>120</v>
      </c>
      <c r="D1250" s="205" t="s">
        <v>14</v>
      </c>
      <c r="E1250" s="205" t="s">
        <v>15</v>
      </c>
      <c r="F1250" s="207">
        <v>692211</v>
      </c>
    </row>
    <row r="1251" spans="1:6" ht="47.25">
      <c r="A1251" s="204" t="s">
        <v>18</v>
      </c>
      <c r="B1251" s="205" t="s">
        <v>106</v>
      </c>
      <c r="C1251" s="206">
        <v>120</v>
      </c>
      <c r="D1251" s="205" t="s">
        <v>14</v>
      </c>
      <c r="E1251" s="205" t="s">
        <v>19</v>
      </c>
      <c r="F1251" s="207">
        <v>692211</v>
      </c>
    </row>
    <row r="1252" spans="1:6" ht="15.75">
      <c r="A1252" s="204" t="s">
        <v>87</v>
      </c>
      <c r="B1252" s="205" t="s">
        <v>106</v>
      </c>
      <c r="C1252" s="206">
        <v>200</v>
      </c>
      <c r="D1252" s="205" t="s">
        <v>12</v>
      </c>
      <c r="E1252" s="205" t="s">
        <v>12</v>
      </c>
      <c r="F1252" s="207">
        <v>20000</v>
      </c>
    </row>
    <row r="1253" spans="1:6" ht="31.5">
      <c r="A1253" s="204" t="s">
        <v>89</v>
      </c>
      <c r="B1253" s="205" t="s">
        <v>106</v>
      </c>
      <c r="C1253" s="206">
        <v>240</v>
      </c>
      <c r="D1253" s="205" t="s">
        <v>12</v>
      </c>
      <c r="E1253" s="205" t="s">
        <v>12</v>
      </c>
      <c r="F1253" s="207">
        <v>20000</v>
      </c>
    </row>
    <row r="1254" spans="1:6" ht="15.75">
      <c r="A1254" s="204" t="s">
        <v>13</v>
      </c>
      <c r="B1254" s="205" t="s">
        <v>106</v>
      </c>
      <c r="C1254" s="206">
        <v>240</v>
      </c>
      <c r="D1254" s="205" t="s">
        <v>14</v>
      </c>
      <c r="E1254" s="205" t="s">
        <v>15</v>
      </c>
      <c r="F1254" s="207">
        <v>20000</v>
      </c>
    </row>
    <row r="1255" spans="1:6" ht="47.25">
      <c r="A1255" s="204" t="s">
        <v>18</v>
      </c>
      <c r="B1255" s="205" t="s">
        <v>106</v>
      </c>
      <c r="C1255" s="206">
        <v>240</v>
      </c>
      <c r="D1255" s="205" t="s">
        <v>14</v>
      </c>
      <c r="E1255" s="205" t="s">
        <v>19</v>
      </c>
      <c r="F1255" s="207">
        <v>20000</v>
      </c>
    </row>
    <row r="1256" spans="1:6" ht="31.5">
      <c r="A1256" s="200" t="s">
        <v>107</v>
      </c>
      <c r="B1256" s="201" t="s">
        <v>108</v>
      </c>
      <c r="C1256" s="202"/>
      <c r="D1256" s="201" t="s">
        <v>12</v>
      </c>
      <c r="E1256" s="201" t="s">
        <v>12</v>
      </c>
      <c r="F1256" s="203">
        <v>1606166</v>
      </c>
    </row>
    <row r="1257" spans="1:6" ht="47.25">
      <c r="A1257" s="204" t="s">
        <v>81</v>
      </c>
      <c r="B1257" s="205" t="s">
        <v>108</v>
      </c>
      <c r="C1257" s="206">
        <v>100</v>
      </c>
      <c r="D1257" s="205" t="s">
        <v>12</v>
      </c>
      <c r="E1257" s="205" t="s">
        <v>12</v>
      </c>
      <c r="F1257" s="207">
        <v>1491166</v>
      </c>
    </row>
    <row r="1258" spans="1:6" ht="15.75">
      <c r="A1258" s="204" t="s">
        <v>83</v>
      </c>
      <c r="B1258" s="205" t="s">
        <v>108</v>
      </c>
      <c r="C1258" s="206">
        <v>120</v>
      </c>
      <c r="D1258" s="205" t="s">
        <v>12</v>
      </c>
      <c r="E1258" s="205" t="s">
        <v>12</v>
      </c>
      <c r="F1258" s="207">
        <v>1491166</v>
      </c>
    </row>
    <row r="1259" spans="1:6" ht="15.75">
      <c r="A1259" s="204" t="s">
        <v>13</v>
      </c>
      <c r="B1259" s="205" t="s">
        <v>108</v>
      </c>
      <c r="C1259" s="206">
        <v>120</v>
      </c>
      <c r="D1259" s="205" t="s">
        <v>14</v>
      </c>
      <c r="E1259" s="205" t="s">
        <v>15</v>
      </c>
      <c r="F1259" s="207">
        <v>1491166</v>
      </c>
    </row>
    <row r="1260" spans="1:6" ht="47.25">
      <c r="A1260" s="204" t="s">
        <v>18</v>
      </c>
      <c r="B1260" s="205" t="s">
        <v>108</v>
      </c>
      <c r="C1260" s="206">
        <v>120</v>
      </c>
      <c r="D1260" s="205" t="s">
        <v>14</v>
      </c>
      <c r="E1260" s="205" t="s">
        <v>19</v>
      </c>
      <c r="F1260" s="207">
        <v>1491166</v>
      </c>
    </row>
    <row r="1261" spans="1:6" ht="15.75">
      <c r="A1261" s="204" t="s">
        <v>87</v>
      </c>
      <c r="B1261" s="205" t="s">
        <v>108</v>
      </c>
      <c r="C1261" s="206">
        <v>200</v>
      </c>
      <c r="D1261" s="205" t="s">
        <v>12</v>
      </c>
      <c r="E1261" s="205" t="s">
        <v>12</v>
      </c>
      <c r="F1261" s="207">
        <v>115000</v>
      </c>
    </row>
    <row r="1262" spans="1:6" ht="31.5">
      <c r="A1262" s="204" t="s">
        <v>89</v>
      </c>
      <c r="B1262" s="205" t="s">
        <v>108</v>
      </c>
      <c r="C1262" s="206">
        <v>240</v>
      </c>
      <c r="D1262" s="205" t="s">
        <v>12</v>
      </c>
      <c r="E1262" s="205" t="s">
        <v>12</v>
      </c>
      <c r="F1262" s="207">
        <v>115000</v>
      </c>
    </row>
    <row r="1263" spans="1:6" ht="15.75">
      <c r="A1263" s="204" t="s">
        <v>13</v>
      </c>
      <c r="B1263" s="205" t="s">
        <v>108</v>
      </c>
      <c r="C1263" s="206">
        <v>240</v>
      </c>
      <c r="D1263" s="205" t="s">
        <v>14</v>
      </c>
      <c r="E1263" s="205" t="s">
        <v>15</v>
      </c>
      <c r="F1263" s="207">
        <v>115000</v>
      </c>
    </row>
    <row r="1264" spans="1:6" ht="47.25">
      <c r="A1264" s="204" t="s">
        <v>18</v>
      </c>
      <c r="B1264" s="205" t="s">
        <v>108</v>
      </c>
      <c r="C1264" s="206">
        <v>240</v>
      </c>
      <c r="D1264" s="205" t="s">
        <v>14</v>
      </c>
      <c r="E1264" s="205" t="s">
        <v>19</v>
      </c>
      <c r="F1264" s="207">
        <v>115000</v>
      </c>
    </row>
    <row r="1265" spans="1:6" ht="31.5">
      <c r="A1265" s="200" t="s">
        <v>153</v>
      </c>
      <c r="B1265" s="201" t="s">
        <v>154</v>
      </c>
      <c r="C1265" s="202"/>
      <c r="D1265" s="201" t="s">
        <v>12</v>
      </c>
      <c r="E1265" s="201" t="s">
        <v>12</v>
      </c>
      <c r="F1265" s="203">
        <v>350000</v>
      </c>
    </row>
    <row r="1266" spans="1:6" ht="15.75">
      <c r="A1266" s="204" t="s">
        <v>101</v>
      </c>
      <c r="B1266" s="205" t="s">
        <v>154</v>
      </c>
      <c r="C1266" s="206">
        <v>800</v>
      </c>
      <c r="D1266" s="205" t="s">
        <v>12</v>
      </c>
      <c r="E1266" s="205" t="s">
        <v>12</v>
      </c>
      <c r="F1266" s="207">
        <v>350000</v>
      </c>
    </row>
    <row r="1267" spans="1:6" ht="15.75">
      <c r="A1267" s="204" t="s">
        <v>103</v>
      </c>
      <c r="B1267" s="205" t="s">
        <v>154</v>
      </c>
      <c r="C1267" s="206">
        <v>850</v>
      </c>
      <c r="D1267" s="205" t="s">
        <v>12</v>
      </c>
      <c r="E1267" s="205" t="s">
        <v>12</v>
      </c>
      <c r="F1267" s="207">
        <v>350000</v>
      </c>
    </row>
    <row r="1268" spans="1:6" ht="15.75">
      <c r="A1268" s="204" t="s">
        <v>13</v>
      </c>
      <c r="B1268" s="205" t="s">
        <v>154</v>
      </c>
      <c r="C1268" s="206">
        <v>850</v>
      </c>
      <c r="D1268" s="205" t="s">
        <v>14</v>
      </c>
      <c r="E1268" s="205" t="s">
        <v>15</v>
      </c>
      <c r="F1268" s="207">
        <v>350000</v>
      </c>
    </row>
    <row r="1269" spans="1:6" ht="15.75">
      <c r="A1269" s="204" t="s">
        <v>24</v>
      </c>
      <c r="B1269" s="205" t="s">
        <v>154</v>
      </c>
      <c r="C1269" s="206">
        <v>850</v>
      </c>
      <c r="D1269" s="205" t="s">
        <v>14</v>
      </c>
      <c r="E1269" s="205" t="s">
        <v>25</v>
      </c>
      <c r="F1269" s="207">
        <v>350000</v>
      </c>
    </row>
    <row r="1270" spans="1:6" ht="31.5">
      <c r="A1270" s="200" t="s">
        <v>155</v>
      </c>
      <c r="B1270" s="201" t="s">
        <v>156</v>
      </c>
      <c r="C1270" s="202"/>
      <c r="D1270" s="201" t="s">
        <v>12</v>
      </c>
      <c r="E1270" s="201" t="s">
        <v>12</v>
      </c>
      <c r="F1270" s="203">
        <v>755000</v>
      </c>
    </row>
    <row r="1271" spans="1:6" ht="15.75">
      <c r="A1271" s="204" t="s">
        <v>87</v>
      </c>
      <c r="B1271" s="205" t="s">
        <v>156</v>
      </c>
      <c r="C1271" s="206">
        <v>200</v>
      </c>
      <c r="D1271" s="205" t="s">
        <v>12</v>
      </c>
      <c r="E1271" s="205" t="s">
        <v>12</v>
      </c>
      <c r="F1271" s="207">
        <v>735000</v>
      </c>
    </row>
    <row r="1272" spans="1:6" ht="31.5">
      <c r="A1272" s="204" t="s">
        <v>89</v>
      </c>
      <c r="B1272" s="205" t="s">
        <v>156</v>
      </c>
      <c r="C1272" s="206">
        <v>240</v>
      </c>
      <c r="D1272" s="205" t="s">
        <v>12</v>
      </c>
      <c r="E1272" s="205" t="s">
        <v>12</v>
      </c>
      <c r="F1272" s="207">
        <v>735000</v>
      </c>
    </row>
    <row r="1273" spans="1:6" ht="15.75">
      <c r="A1273" s="204" t="s">
        <v>13</v>
      </c>
      <c r="B1273" s="205" t="s">
        <v>156</v>
      </c>
      <c r="C1273" s="206">
        <v>240</v>
      </c>
      <c r="D1273" s="205" t="s">
        <v>14</v>
      </c>
      <c r="E1273" s="205" t="s">
        <v>15</v>
      </c>
      <c r="F1273" s="207">
        <v>735000</v>
      </c>
    </row>
    <row r="1274" spans="1:6" ht="15.75">
      <c r="A1274" s="204" t="s">
        <v>24</v>
      </c>
      <c r="B1274" s="205" t="s">
        <v>156</v>
      </c>
      <c r="C1274" s="206">
        <v>240</v>
      </c>
      <c r="D1274" s="205" t="s">
        <v>14</v>
      </c>
      <c r="E1274" s="205" t="s">
        <v>25</v>
      </c>
      <c r="F1274" s="207">
        <v>735000</v>
      </c>
    </row>
    <row r="1275" spans="1:6" ht="15.75">
      <c r="A1275" s="204" t="s">
        <v>157</v>
      </c>
      <c r="B1275" s="205" t="s">
        <v>156</v>
      </c>
      <c r="C1275" s="206">
        <v>300</v>
      </c>
      <c r="D1275" s="205" t="s">
        <v>12</v>
      </c>
      <c r="E1275" s="205" t="s">
        <v>12</v>
      </c>
      <c r="F1275" s="207">
        <v>20000</v>
      </c>
    </row>
    <row r="1276" spans="1:6" ht="15.75">
      <c r="A1276" s="204" t="s">
        <v>159</v>
      </c>
      <c r="B1276" s="205" t="s">
        <v>156</v>
      </c>
      <c r="C1276" s="206">
        <v>350</v>
      </c>
      <c r="D1276" s="205" t="s">
        <v>12</v>
      </c>
      <c r="E1276" s="205" t="s">
        <v>12</v>
      </c>
      <c r="F1276" s="207">
        <v>20000</v>
      </c>
    </row>
    <row r="1277" spans="1:6" ht="15.75">
      <c r="A1277" s="204" t="s">
        <v>13</v>
      </c>
      <c r="B1277" s="205" t="s">
        <v>156</v>
      </c>
      <c r="C1277" s="206">
        <v>350</v>
      </c>
      <c r="D1277" s="205" t="s">
        <v>14</v>
      </c>
      <c r="E1277" s="205" t="s">
        <v>15</v>
      </c>
      <c r="F1277" s="207">
        <v>20000</v>
      </c>
    </row>
    <row r="1278" spans="1:6" ht="15.75">
      <c r="A1278" s="204" t="s">
        <v>24</v>
      </c>
      <c r="B1278" s="205" t="s">
        <v>156</v>
      </c>
      <c r="C1278" s="206">
        <v>350</v>
      </c>
      <c r="D1278" s="205" t="s">
        <v>14</v>
      </c>
      <c r="E1278" s="205" t="s">
        <v>25</v>
      </c>
      <c r="F1278" s="207">
        <v>20000</v>
      </c>
    </row>
    <row r="1279" spans="1:6" ht="31.5">
      <c r="A1279" s="200" t="s">
        <v>161</v>
      </c>
      <c r="B1279" s="201" t="s">
        <v>162</v>
      </c>
      <c r="C1279" s="202"/>
      <c r="D1279" s="201" t="s">
        <v>12</v>
      </c>
      <c r="E1279" s="201" t="s">
        <v>12</v>
      </c>
      <c r="F1279" s="203">
        <v>2846700</v>
      </c>
    </row>
    <row r="1280" spans="1:6" ht="47.25">
      <c r="A1280" s="204" t="s">
        <v>81</v>
      </c>
      <c r="B1280" s="205" t="s">
        <v>162</v>
      </c>
      <c r="C1280" s="206">
        <v>100</v>
      </c>
      <c r="D1280" s="205" t="s">
        <v>12</v>
      </c>
      <c r="E1280" s="205" t="s">
        <v>12</v>
      </c>
      <c r="F1280" s="207">
        <v>2049292</v>
      </c>
    </row>
    <row r="1281" spans="1:6" ht="15.75">
      <c r="A1281" s="204" t="s">
        <v>83</v>
      </c>
      <c r="B1281" s="205" t="s">
        <v>162</v>
      </c>
      <c r="C1281" s="206">
        <v>120</v>
      </c>
      <c r="D1281" s="205" t="s">
        <v>12</v>
      </c>
      <c r="E1281" s="205" t="s">
        <v>12</v>
      </c>
      <c r="F1281" s="207">
        <v>2049292</v>
      </c>
    </row>
    <row r="1282" spans="1:6" ht="15.75">
      <c r="A1282" s="204" t="s">
        <v>13</v>
      </c>
      <c r="B1282" s="205" t="s">
        <v>162</v>
      </c>
      <c r="C1282" s="206">
        <v>120</v>
      </c>
      <c r="D1282" s="205" t="s">
        <v>14</v>
      </c>
      <c r="E1282" s="205" t="s">
        <v>15</v>
      </c>
      <c r="F1282" s="207">
        <v>2049292</v>
      </c>
    </row>
    <row r="1283" spans="1:6" ht="15.75">
      <c r="A1283" s="204" t="s">
        <v>24</v>
      </c>
      <c r="B1283" s="205" t="s">
        <v>162</v>
      </c>
      <c r="C1283" s="206">
        <v>120</v>
      </c>
      <c r="D1283" s="205" t="s">
        <v>14</v>
      </c>
      <c r="E1283" s="205" t="s">
        <v>25</v>
      </c>
      <c r="F1283" s="207">
        <v>2049292</v>
      </c>
    </row>
    <row r="1284" spans="1:6" ht="15.75">
      <c r="A1284" s="204" t="s">
        <v>87</v>
      </c>
      <c r="B1284" s="205" t="s">
        <v>162</v>
      </c>
      <c r="C1284" s="206">
        <v>200</v>
      </c>
      <c r="D1284" s="205" t="s">
        <v>12</v>
      </c>
      <c r="E1284" s="205" t="s">
        <v>12</v>
      </c>
      <c r="F1284" s="207">
        <v>797408</v>
      </c>
    </row>
    <row r="1285" spans="1:6" ht="31.5">
      <c r="A1285" s="204" t="s">
        <v>89</v>
      </c>
      <c r="B1285" s="205" t="s">
        <v>162</v>
      </c>
      <c r="C1285" s="206">
        <v>240</v>
      </c>
      <c r="D1285" s="205" t="s">
        <v>12</v>
      </c>
      <c r="E1285" s="205" t="s">
        <v>12</v>
      </c>
      <c r="F1285" s="207">
        <v>797408</v>
      </c>
    </row>
    <row r="1286" spans="1:6" ht="15.75">
      <c r="A1286" s="204" t="s">
        <v>13</v>
      </c>
      <c r="B1286" s="205" t="s">
        <v>162</v>
      </c>
      <c r="C1286" s="206">
        <v>240</v>
      </c>
      <c r="D1286" s="205" t="s">
        <v>14</v>
      </c>
      <c r="E1286" s="205" t="s">
        <v>15</v>
      </c>
      <c r="F1286" s="207">
        <v>797408</v>
      </c>
    </row>
    <row r="1287" spans="1:6" ht="15.75">
      <c r="A1287" s="204" t="s">
        <v>24</v>
      </c>
      <c r="B1287" s="205" t="s">
        <v>162</v>
      </c>
      <c r="C1287" s="206">
        <v>240</v>
      </c>
      <c r="D1287" s="205" t="s">
        <v>14</v>
      </c>
      <c r="E1287" s="205" t="s">
        <v>25</v>
      </c>
      <c r="F1287" s="207">
        <v>797408</v>
      </c>
    </row>
    <row r="1288" spans="1:6" ht="63">
      <c r="A1288" s="200" t="s">
        <v>109</v>
      </c>
      <c r="B1288" s="201" t="s">
        <v>110</v>
      </c>
      <c r="C1288" s="202"/>
      <c r="D1288" s="201" t="s">
        <v>12</v>
      </c>
      <c r="E1288" s="201" t="s">
        <v>12</v>
      </c>
      <c r="F1288" s="203">
        <v>1302522</v>
      </c>
    </row>
    <row r="1289" spans="1:6" ht="47.25">
      <c r="A1289" s="204" t="s">
        <v>81</v>
      </c>
      <c r="B1289" s="205" t="s">
        <v>110</v>
      </c>
      <c r="C1289" s="206">
        <v>100</v>
      </c>
      <c r="D1289" s="205" t="s">
        <v>12</v>
      </c>
      <c r="E1289" s="205" t="s">
        <v>12</v>
      </c>
      <c r="F1289" s="207">
        <v>1282522</v>
      </c>
    </row>
    <row r="1290" spans="1:6" ht="15.75">
      <c r="A1290" s="204" t="s">
        <v>83</v>
      </c>
      <c r="B1290" s="205" t="s">
        <v>110</v>
      </c>
      <c r="C1290" s="206">
        <v>120</v>
      </c>
      <c r="D1290" s="205" t="s">
        <v>12</v>
      </c>
      <c r="E1290" s="205" t="s">
        <v>12</v>
      </c>
      <c r="F1290" s="207">
        <v>1282522</v>
      </c>
    </row>
    <row r="1291" spans="1:6" ht="15.75">
      <c r="A1291" s="204" t="s">
        <v>13</v>
      </c>
      <c r="B1291" s="205" t="s">
        <v>110</v>
      </c>
      <c r="C1291" s="206">
        <v>120</v>
      </c>
      <c r="D1291" s="205" t="s">
        <v>14</v>
      </c>
      <c r="E1291" s="205" t="s">
        <v>15</v>
      </c>
      <c r="F1291" s="207">
        <v>1282522</v>
      </c>
    </row>
    <row r="1292" spans="1:6" ht="47.25">
      <c r="A1292" s="204" t="s">
        <v>18</v>
      </c>
      <c r="B1292" s="205" t="s">
        <v>110</v>
      </c>
      <c r="C1292" s="206">
        <v>120</v>
      </c>
      <c r="D1292" s="205" t="s">
        <v>14</v>
      </c>
      <c r="E1292" s="205" t="s">
        <v>19</v>
      </c>
      <c r="F1292" s="207">
        <v>1282522</v>
      </c>
    </row>
    <row r="1293" spans="1:6" ht="15.75">
      <c r="A1293" s="204" t="s">
        <v>87</v>
      </c>
      <c r="B1293" s="205" t="s">
        <v>110</v>
      </c>
      <c r="C1293" s="206">
        <v>200</v>
      </c>
      <c r="D1293" s="205" t="s">
        <v>12</v>
      </c>
      <c r="E1293" s="205" t="s">
        <v>12</v>
      </c>
      <c r="F1293" s="207">
        <v>20000</v>
      </c>
    </row>
    <row r="1294" spans="1:6" ht="31.5">
      <c r="A1294" s="204" t="s">
        <v>89</v>
      </c>
      <c r="B1294" s="205" t="s">
        <v>110</v>
      </c>
      <c r="C1294" s="206">
        <v>240</v>
      </c>
      <c r="D1294" s="205" t="s">
        <v>12</v>
      </c>
      <c r="E1294" s="205" t="s">
        <v>12</v>
      </c>
      <c r="F1294" s="207">
        <v>20000</v>
      </c>
    </row>
    <row r="1295" spans="1:6" ht="15.75">
      <c r="A1295" s="204" t="s">
        <v>13</v>
      </c>
      <c r="B1295" s="205" t="s">
        <v>110</v>
      </c>
      <c r="C1295" s="206">
        <v>240</v>
      </c>
      <c r="D1295" s="205" t="s">
        <v>14</v>
      </c>
      <c r="E1295" s="205" t="s">
        <v>15</v>
      </c>
      <c r="F1295" s="207">
        <v>20000</v>
      </c>
    </row>
    <row r="1296" spans="1:6" ht="47.25">
      <c r="A1296" s="204" t="s">
        <v>18</v>
      </c>
      <c r="B1296" s="205" t="s">
        <v>110</v>
      </c>
      <c r="C1296" s="206">
        <v>240</v>
      </c>
      <c r="D1296" s="205" t="s">
        <v>14</v>
      </c>
      <c r="E1296" s="205" t="s">
        <v>19</v>
      </c>
      <c r="F1296" s="207">
        <v>20000</v>
      </c>
    </row>
    <row r="1297" spans="1:6" ht="31.5">
      <c r="A1297" s="200" t="s">
        <v>111</v>
      </c>
      <c r="B1297" s="201" t="s">
        <v>112</v>
      </c>
      <c r="C1297" s="202"/>
      <c r="D1297" s="201" t="s">
        <v>12</v>
      </c>
      <c r="E1297" s="201" t="s">
        <v>12</v>
      </c>
      <c r="F1297" s="203">
        <v>699240</v>
      </c>
    </row>
    <row r="1298" spans="1:6" ht="47.25">
      <c r="A1298" s="204" t="s">
        <v>81</v>
      </c>
      <c r="B1298" s="205" t="s">
        <v>112</v>
      </c>
      <c r="C1298" s="206">
        <v>100</v>
      </c>
      <c r="D1298" s="205" t="s">
        <v>12</v>
      </c>
      <c r="E1298" s="205" t="s">
        <v>12</v>
      </c>
      <c r="F1298" s="207">
        <v>680860</v>
      </c>
    </row>
    <row r="1299" spans="1:6" ht="15.75">
      <c r="A1299" s="204" t="s">
        <v>83</v>
      </c>
      <c r="B1299" s="205" t="s">
        <v>112</v>
      </c>
      <c r="C1299" s="206">
        <v>120</v>
      </c>
      <c r="D1299" s="205" t="s">
        <v>12</v>
      </c>
      <c r="E1299" s="205" t="s">
        <v>12</v>
      </c>
      <c r="F1299" s="207">
        <v>680860</v>
      </c>
    </row>
    <row r="1300" spans="1:6" ht="15.75">
      <c r="A1300" s="204" t="s">
        <v>13</v>
      </c>
      <c r="B1300" s="205" t="s">
        <v>112</v>
      </c>
      <c r="C1300" s="206">
        <v>120</v>
      </c>
      <c r="D1300" s="205" t="s">
        <v>14</v>
      </c>
      <c r="E1300" s="205" t="s">
        <v>15</v>
      </c>
      <c r="F1300" s="207">
        <v>680860</v>
      </c>
    </row>
    <row r="1301" spans="1:6" ht="47.25">
      <c r="A1301" s="204" t="s">
        <v>18</v>
      </c>
      <c r="B1301" s="205" t="s">
        <v>112</v>
      </c>
      <c r="C1301" s="206">
        <v>120</v>
      </c>
      <c r="D1301" s="205" t="s">
        <v>14</v>
      </c>
      <c r="E1301" s="205" t="s">
        <v>19</v>
      </c>
      <c r="F1301" s="207">
        <v>680860</v>
      </c>
    </row>
    <row r="1302" spans="1:6" ht="15.75">
      <c r="A1302" s="204" t="s">
        <v>87</v>
      </c>
      <c r="B1302" s="205" t="s">
        <v>112</v>
      </c>
      <c r="C1302" s="206">
        <v>200</v>
      </c>
      <c r="D1302" s="205" t="s">
        <v>12</v>
      </c>
      <c r="E1302" s="205" t="s">
        <v>12</v>
      </c>
      <c r="F1302" s="207">
        <v>18380</v>
      </c>
    </row>
    <row r="1303" spans="1:6" ht="31.5">
      <c r="A1303" s="204" t="s">
        <v>89</v>
      </c>
      <c r="B1303" s="205" t="s">
        <v>112</v>
      </c>
      <c r="C1303" s="206">
        <v>240</v>
      </c>
      <c r="D1303" s="205" t="s">
        <v>12</v>
      </c>
      <c r="E1303" s="205" t="s">
        <v>12</v>
      </c>
      <c r="F1303" s="207">
        <v>18380</v>
      </c>
    </row>
    <row r="1304" spans="1:6" ht="15.75">
      <c r="A1304" s="204" t="s">
        <v>13</v>
      </c>
      <c r="B1304" s="205" t="s">
        <v>112</v>
      </c>
      <c r="C1304" s="206">
        <v>240</v>
      </c>
      <c r="D1304" s="205" t="s">
        <v>14</v>
      </c>
      <c r="E1304" s="205" t="s">
        <v>15</v>
      </c>
      <c r="F1304" s="207">
        <v>18380</v>
      </c>
    </row>
    <row r="1305" spans="1:6" ht="47.25">
      <c r="A1305" s="204" t="s">
        <v>18</v>
      </c>
      <c r="B1305" s="205" t="s">
        <v>112</v>
      </c>
      <c r="C1305" s="206">
        <v>240</v>
      </c>
      <c r="D1305" s="205" t="s">
        <v>14</v>
      </c>
      <c r="E1305" s="205" t="s">
        <v>19</v>
      </c>
      <c r="F1305" s="207">
        <v>18380</v>
      </c>
    </row>
    <row r="1306" spans="1:6" ht="31.5">
      <c r="A1306" s="200" t="s">
        <v>113</v>
      </c>
      <c r="B1306" s="201" t="s">
        <v>114</v>
      </c>
      <c r="C1306" s="202"/>
      <c r="D1306" s="201" t="s">
        <v>12</v>
      </c>
      <c r="E1306" s="201" t="s">
        <v>12</v>
      </c>
      <c r="F1306" s="203">
        <v>724978</v>
      </c>
    </row>
    <row r="1307" spans="1:6" ht="47.25">
      <c r="A1307" s="204" t="s">
        <v>81</v>
      </c>
      <c r="B1307" s="205" t="s">
        <v>114</v>
      </c>
      <c r="C1307" s="206">
        <v>100</v>
      </c>
      <c r="D1307" s="205" t="s">
        <v>12</v>
      </c>
      <c r="E1307" s="205" t="s">
        <v>12</v>
      </c>
      <c r="F1307" s="207">
        <v>721578</v>
      </c>
    </row>
    <row r="1308" spans="1:6" ht="15.75">
      <c r="A1308" s="204" t="s">
        <v>83</v>
      </c>
      <c r="B1308" s="205" t="s">
        <v>114</v>
      </c>
      <c r="C1308" s="206">
        <v>120</v>
      </c>
      <c r="D1308" s="205" t="s">
        <v>12</v>
      </c>
      <c r="E1308" s="205" t="s">
        <v>12</v>
      </c>
      <c r="F1308" s="207">
        <v>721578</v>
      </c>
    </row>
    <row r="1309" spans="1:6" ht="15.75">
      <c r="A1309" s="204" t="s">
        <v>13</v>
      </c>
      <c r="B1309" s="205" t="s">
        <v>114</v>
      </c>
      <c r="C1309" s="206">
        <v>120</v>
      </c>
      <c r="D1309" s="205" t="s">
        <v>14</v>
      </c>
      <c r="E1309" s="205" t="s">
        <v>15</v>
      </c>
      <c r="F1309" s="207">
        <v>721578</v>
      </c>
    </row>
    <row r="1310" spans="1:6" ht="47.25">
      <c r="A1310" s="204" t="s">
        <v>18</v>
      </c>
      <c r="B1310" s="205" t="s">
        <v>114</v>
      </c>
      <c r="C1310" s="206">
        <v>120</v>
      </c>
      <c r="D1310" s="205" t="s">
        <v>14</v>
      </c>
      <c r="E1310" s="205" t="s">
        <v>19</v>
      </c>
      <c r="F1310" s="207">
        <v>721578</v>
      </c>
    </row>
    <row r="1311" spans="1:6" ht="15.75">
      <c r="A1311" s="204" t="s">
        <v>87</v>
      </c>
      <c r="B1311" s="205" t="s">
        <v>114</v>
      </c>
      <c r="C1311" s="206">
        <v>200</v>
      </c>
      <c r="D1311" s="205" t="s">
        <v>12</v>
      </c>
      <c r="E1311" s="205" t="s">
        <v>12</v>
      </c>
      <c r="F1311" s="207">
        <v>3400</v>
      </c>
    </row>
    <row r="1312" spans="1:6" ht="31.5">
      <c r="A1312" s="204" t="s">
        <v>89</v>
      </c>
      <c r="B1312" s="205" t="s">
        <v>114</v>
      </c>
      <c r="C1312" s="206">
        <v>240</v>
      </c>
      <c r="D1312" s="205" t="s">
        <v>12</v>
      </c>
      <c r="E1312" s="205" t="s">
        <v>12</v>
      </c>
      <c r="F1312" s="207">
        <v>3400</v>
      </c>
    </row>
    <row r="1313" spans="1:6" ht="15.75">
      <c r="A1313" s="204" t="s">
        <v>13</v>
      </c>
      <c r="B1313" s="205" t="s">
        <v>114</v>
      </c>
      <c r="C1313" s="206">
        <v>240</v>
      </c>
      <c r="D1313" s="205" t="s">
        <v>14</v>
      </c>
      <c r="E1313" s="205" t="s">
        <v>15</v>
      </c>
      <c r="F1313" s="207">
        <v>3400</v>
      </c>
    </row>
    <row r="1314" spans="1:6" ht="47.25">
      <c r="A1314" s="204" t="s">
        <v>18</v>
      </c>
      <c r="B1314" s="205" t="s">
        <v>114</v>
      </c>
      <c r="C1314" s="206">
        <v>240</v>
      </c>
      <c r="D1314" s="205" t="s">
        <v>14</v>
      </c>
      <c r="E1314" s="205" t="s">
        <v>19</v>
      </c>
      <c r="F1314" s="207">
        <v>3400</v>
      </c>
    </row>
    <row r="1315" spans="1:6" ht="47.25">
      <c r="A1315" s="200" t="s">
        <v>223</v>
      </c>
      <c r="B1315" s="201" t="s">
        <v>224</v>
      </c>
      <c r="C1315" s="202"/>
      <c r="D1315" s="201" t="s">
        <v>12</v>
      </c>
      <c r="E1315" s="201" t="s">
        <v>12</v>
      </c>
      <c r="F1315" s="203">
        <v>1347600</v>
      </c>
    </row>
    <row r="1316" spans="1:6" ht="47.25">
      <c r="A1316" s="204" t="s">
        <v>81</v>
      </c>
      <c r="B1316" s="205" t="s">
        <v>224</v>
      </c>
      <c r="C1316" s="206">
        <v>100</v>
      </c>
      <c r="D1316" s="205" t="s">
        <v>12</v>
      </c>
      <c r="E1316" s="205" t="s">
        <v>12</v>
      </c>
      <c r="F1316" s="207">
        <v>323228.42</v>
      </c>
    </row>
    <row r="1317" spans="1:6" ht="15.75">
      <c r="A1317" s="204" t="s">
        <v>83</v>
      </c>
      <c r="B1317" s="205" t="s">
        <v>224</v>
      </c>
      <c r="C1317" s="206">
        <v>120</v>
      </c>
      <c r="D1317" s="205" t="s">
        <v>12</v>
      </c>
      <c r="E1317" s="205" t="s">
        <v>12</v>
      </c>
      <c r="F1317" s="207">
        <v>323228.42</v>
      </c>
    </row>
    <row r="1318" spans="1:6" ht="15.75">
      <c r="A1318" s="204" t="s">
        <v>41</v>
      </c>
      <c r="B1318" s="205" t="s">
        <v>224</v>
      </c>
      <c r="C1318" s="206">
        <v>120</v>
      </c>
      <c r="D1318" s="205" t="s">
        <v>33</v>
      </c>
      <c r="E1318" s="205" t="s">
        <v>15</v>
      </c>
      <c r="F1318" s="207">
        <v>323228.42</v>
      </c>
    </row>
    <row r="1319" spans="1:6" ht="15.75">
      <c r="A1319" s="204" t="s">
        <v>46</v>
      </c>
      <c r="B1319" s="205" t="s">
        <v>224</v>
      </c>
      <c r="C1319" s="206">
        <v>120</v>
      </c>
      <c r="D1319" s="205" t="s">
        <v>33</v>
      </c>
      <c r="E1319" s="205" t="s">
        <v>33</v>
      </c>
      <c r="F1319" s="207">
        <v>323228.42</v>
      </c>
    </row>
    <row r="1320" spans="1:6" ht="15.75">
      <c r="A1320" s="204" t="s">
        <v>87</v>
      </c>
      <c r="B1320" s="205" t="s">
        <v>224</v>
      </c>
      <c r="C1320" s="206">
        <v>200</v>
      </c>
      <c r="D1320" s="205" t="s">
        <v>12</v>
      </c>
      <c r="E1320" s="205" t="s">
        <v>12</v>
      </c>
      <c r="F1320" s="207">
        <v>1024371.58</v>
      </c>
    </row>
    <row r="1321" spans="1:6" ht="31.5">
      <c r="A1321" s="204" t="s">
        <v>89</v>
      </c>
      <c r="B1321" s="205" t="s">
        <v>224</v>
      </c>
      <c r="C1321" s="206">
        <v>240</v>
      </c>
      <c r="D1321" s="205" t="s">
        <v>12</v>
      </c>
      <c r="E1321" s="205" t="s">
        <v>12</v>
      </c>
      <c r="F1321" s="207">
        <v>1024371.58</v>
      </c>
    </row>
    <row r="1322" spans="1:6" ht="15.75">
      <c r="A1322" s="204" t="s">
        <v>41</v>
      </c>
      <c r="B1322" s="205" t="s">
        <v>224</v>
      </c>
      <c r="C1322" s="206">
        <v>240</v>
      </c>
      <c r="D1322" s="205" t="s">
        <v>33</v>
      </c>
      <c r="E1322" s="205" t="s">
        <v>15</v>
      </c>
      <c r="F1322" s="207">
        <v>1024371.58</v>
      </c>
    </row>
    <row r="1323" spans="1:6" ht="15.75">
      <c r="A1323" s="204" t="s">
        <v>46</v>
      </c>
      <c r="B1323" s="205" t="s">
        <v>224</v>
      </c>
      <c r="C1323" s="206">
        <v>240</v>
      </c>
      <c r="D1323" s="205" t="s">
        <v>33</v>
      </c>
      <c r="E1323" s="205" t="s">
        <v>33</v>
      </c>
      <c r="F1323" s="207">
        <v>1024371.58</v>
      </c>
    </row>
    <row r="1324" spans="1:6" ht="47.25">
      <c r="A1324" s="200" t="s">
        <v>660</v>
      </c>
      <c r="B1324" s="201" t="s">
        <v>661</v>
      </c>
      <c r="C1324" s="202"/>
      <c r="D1324" s="201" t="s">
        <v>12</v>
      </c>
      <c r="E1324" s="201" t="s">
        <v>12</v>
      </c>
      <c r="F1324" s="203">
        <v>3158959.26</v>
      </c>
    </row>
    <row r="1325" spans="1:6" ht="15.75">
      <c r="A1325" s="200" t="s">
        <v>79</v>
      </c>
      <c r="B1325" s="201" t="s">
        <v>91</v>
      </c>
      <c r="C1325" s="202"/>
      <c r="D1325" s="201" t="s">
        <v>12</v>
      </c>
      <c r="E1325" s="201" t="s">
        <v>12</v>
      </c>
      <c r="F1325" s="203">
        <v>2261131.2599999998</v>
      </c>
    </row>
    <row r="1326" spans="1:6" ht="47.25">
      <c r="A1326" s="204" t="s">
        <v>81</v>
      </c>
      <c r="B1326" s="205" t="s">
        <v>91</v>
      </c>
      <c r="C1326" s="206">
        <v>100</v>
      </c>
      <c r="D1326" s="205" t="s">
        <v>12</v>
      </c>
      <c r="E1326" s="205" t="s">
        <v>12</v>
      </c>
      <c r="F1326" s="207">
        <v>2261131.2599999998</v>
      </c>
    </row>
    <row r="1327" spans="1:6" ht="15.75">
      <c r="A1327" s="204" t="s">
        <v>83</v>
      </c>
      <c r="B1327" s="205" t="s">
        <v>91</v>
      </c>
      <c r="C1327" s="206">
        <v>120</v>
      </c>
      <c r="D1327" s="205" t="s">
        <v>12</v>
      </c>
      <c r="E1327" s="205" t="s">
        <v>12</v>
      </c>
      <c r="F1327" s="207">
        <v>2261131.2599999998</v>
      </c>
    </row>
    <row r="1328" spans="1:6" ht="15.75">
      <c r="A1328" s="204" t="s">
        <v>13</v>
      </c>
      <c r="B1328" s="205" t="s">
        <v>91</v>
      </c>
      <c r="C1328" s="206">
        <v>120</v>
      </c>
      <c r="D1328" s="205" t="s">
        <v>14</v>
      </c>
      <c r="E1328" s="205" t="s">
        <v>15</v>
      </c>
      <c r="F1328" s="207">
        <v>2261131.2599999998</v>
      </c>
    </row>
    <row r="1329" spans="1:6" ht="31.5">
      <c r="A1329" s="204" t="s">
        <v>16</v>
      </c>
      <c r="B1329" s="205" t="s">
        <v>91</v>
      </c>
      <c r="C1329" s="206">
        <v>120</v>
      </c>
      <c r="D1329" s="205" t="s">
        <v>14</v>
      </c>
      <c r="E1329" s="205" t="s">
        <v>17</v>
      </c>
      <c r="F1329" s="207">
        <v>1036770.49</v>
      </c>
    </row>
    <row r="1330" spans="1:6" ht="31.5">
      <c r="A1330" s="204" t="s">
        <v>20</v>
      </c>
      <c r="B1330" s="205" t="s">
        <v>91</v>
      </c>
      <c r="C1330" s="206">
        <v>120</v>
      </c>
      <c r="D1330" s="205" t="s">
        <v>14</v>
      </c>
      <c r="E1330" s="205" t="s">
        <v>21</v>
      </c>
      <c r="F1330" s="207">
        <v>1224360.77</v>
      </c>
    </row>
    <row r="1331" spans="1:6" ht="15.75">
      <c r="A1331" s="200" t="s">
        <v>85</v>
      </c>
      <c r="B1331" s="201" t="s">
        <v>92</v>
      </c>
      <c r="C1331" s="202"/>
      <c r="D1331" s="201" t="s">
        <v>12</v>
      </c>
      <c r="E1331" s="201" t="s">
        <v>12</v>
      </c>
      <c r="F1331" s="203">
        <v>70000</v>
      </c>
    </row>
    <row r="1332" spans="1:6" ht="15.75">
      <c r="A1332" s="204" t="s">
        <v>87</v>
      </c>
      <c r="B1332" s="205" t="s">
        <v>92</v>
      </c>
      <c r="C1332" s="206">
        <v>200</v>
      </c>
      <c r="D1332" s="205" t="s">
        <v>12</v>
      </c>
      <c r="E1332" s="205" t="s">
        <v>12</v>
      </c>
      <c r="F1332" s="207">
        <v>70000</v>
      </c>
    </row>
    <row r="1333" spans="1:6" ht="31.5">
      <c r="A1333" s="204" t="s">
        <v>89</v>
      </c>
      <c r="B1333" s="205" t="s">
        <v>92</v>
      </c>
      <c r="C1333" s="206">
        <v>240</v>
      </c>
      <c r="D1333" s="205" t="s">
        <v>12</v>
      </c>
      <c r="E1333" s="205" t="s">
        <v>12</v>
      </c>
      <c r="F1333" s="207">
        <v>70000</v>
      </c>
    </row>
    <row r="1334" spans="1:6" ht="15.75">
      <c r="A1334" s="204" t="s">
        <v>13</v>
      </c>
      <c r="B1334" s="205" t="s">
        <v>92</v>
      </c>
      <c r="C1334" s="206">
        <v>240</v>
      </c>
      <c r="D1334" s="205" t="s">
        <v>14</v>
      </c>
      <c r="E1334" s="205" t="s">
        <v>15</v>
      </c>
      <c r="F1334" s="207">
        <v>70000</v>
      </c>
    </row>
    <row r="1335" spans="1:6" ht="31.5">
      <c r="A1335" s="204" t="s">
        <v>16</v>
      </c>
      <c r="B1335" s="205" t="s">
        <v>92</v>
      </c>
      <c r="C1335" s="206">
        <v>240</v>
      </c>
      <c r="D1335" s="205" t="s">
        <v>14</v>
      </c>
      <c r="E1335" s="205" t="s">
        <v>17</v>
      </c>
      <c r="F1335" s="207">
        <v>35000</v>
      </c>
    </row>
    <row r="1336" spans="1:6" ht="31.5">
      <c r="A1336" s="204" t="s">
        <v>20</v>
      </c>
      <c r="B1336" s="205" t="s">
        <v>92</v>
      </c>
      <c r="C1336" s="206">
        <v>240</v>
      </c>
      <c r="D1336" s="205" t="s">
        <v>14</v>
      </c>
      <c r="E1336" s="205" t="s">
        <v>21</v>
      </c>
      <c r="F1336" s="207">
        <v>35000</v>
      </c>
    </row>
    <row r="1337" spans="1:6" ht="47.25">
      <c r="A1337" s="200" t="s">
        <v>115</v>
      </c>
      <c r="B1337" s="201" t="s">
        <v>116</v>
      </c>
      <c r="C1337" s="202"/>
      <c r="D1337" s="201" t="s">
        <v>12</v>
      </c>
      <c r="E1337" s="201" t="s">
        <v>12</v>
      </c>
      <c r="F1337" s="203">
        <v>827828</v>
      </c>
    </row>
    <row r="1338" spans="1:6" ht="47.25">
      <c r="A1338" s="204" t="s">
        <v>81</v>
      </c>
      <c r="B1338" s="205" t="s">
        <v>116</v>
      </c>
      <c r="C1338" s="206">
        <v>100</v>
      </c>
      <c r="D1338" s="205" t="s">
        <v>12</v>
      </c>
      <c r="E1338" s="205" t="s">
        <v>12</v>
      </c>
      <c r="F1338" s="207">
        <v>787016</v>
      </c>
    </row>
    <row r="1339" spans="1:6" ht="15.75">
      <c r="A1339" s="204" t="s">
        <v>83</v>
      </c>
      <c r="B1339" s="205" t="s">
        <v>116</v>
      </c>
      <c r="C1339" s="206">
        <v>120</v>
      </c>
      <c r="D1339" s="205" t="s">
        <v>12</v>
      </c>
      <c r="E1339" s="205" t="s">
        <v>12</v>
      </c>
      <c r="F1339" s="207">
        <v>787016</v>
      </c>
    </row>
    <row r="1340" spans="1:6" ht="15.75">
      <c r="A1340" s="204" t="s">
        <v>13</v>
      </c>
      <c r="B1340" s="205" t="s">
        <v>116</v>
      </c>
      <c r="C1340" s="206">
        <v>120</v>
      </c>
      <c r="D1340" s="205" t="s">
        <v>14</v>
      </c>
      <c r="E1340" s="205" t="s">
        <v>15</v>
      </c>
      <c r="F1340" s="207">
        <v>787016</v>
      </c>
    </row>
    <row r="1341" spans="1:6" ht="31.5">
      <c r="A1341" s="204" t="s">
        <v>20</v>
      </c>
      <c r="B1341" s="205" t="s">
        <v>116</v>
      </c>
      <c r="C1341" s="206">
        <v>120</v>
      </c>
      <c r="D1341" s="205" t="s">
        <v>14</v>
      </c>
      <c r="E1341" s="205" t="s">
        <v>21</v>
      </c>
      <c r="F1341" s="207">
        <v>787016</v>
      </c>
    </row>
    <row r="1342" spans="1:6" ht="15.75">
      <c r="A1342" s="204" t="s">
        <v>87</v>
      </c>
      <c r="B1342" s="205" t="s">
        <v>116</v>
      </c>
      <c r="C1342" s="206">
        <v>200</v>
      </c>
      <c r="D1342" s="205" t="s">
        <v>12</v>
      </c>
      <c r="E1342" s="205" t="s">
        <v>12</v>
      </c>
      <c r="F1342" s="207">
        <v>40812</v>
      </c>
    </row>
    <row r="1343" spans="1:6" ht="31.5">
      <c r="A1343" s="204" t="s">
        <v>89</v>
      </c>
      <c r="B1343" s="205" t="s">
        <v>116</v>
      </c>
      <c r="C1343" s="206">
        <v>240</v>
      </c>
      <c r="D1343" s="205" t="s">
        <v>12</v>
      </c>
      <c r="E1343" s="205" t="s">
        <v>12</v>
      </c>
      <c r="F1343" s="207">
        <v>40812</v>
      </c>
    </row>
    <row r="1344" spans="1:6" ht="15.75">
      <c r="A1344" s="204" t="s">
        <v>13</v>
      </c>
      <c r="B1344" s="205" t="s">
        <v>116</v>
      </c>
      <c r="C1344" s="206">
        <v>240</v>
      </c>
      <c r="D1344" s="205" t="s">
        <v>14</v>
      </c>
      <c r="E1344" s="205" t="s">
        <v>15</v>
      </c>
      <c r="F1344" s="207">
        <v>40812</v>
      </c>
    </row>
    <row r="1345" spans="1:6" ht="31.5">
      <c r="A1345" s="204" t="s">
        <v>20</v>
      </c>
      <c r="B1345" s="205" t="s">
        <v>116</v>
      </c>
      <c r="C1345" s="206">
        <v>240</v>
      </c>
      <c r="D1345" s="205" t="s">
        <v>14</v>
      </c>
      <c r="E1345" s="205" t="s">
        <v>21</v>
      </c>
      <c r="F1345" s="207">
        <v>40812</v>
      </c>
    </row>
    <row r="1346" spans="1:6" ht="31.5">
      <c r="A1346" s="200" t="s">
        <v>662</v>
      </c>
      <c r="B1346" s="201" t="s">
        <v>663</v>
      </c>
      <c r="C1346" s="202"/>
      <c r="D1346" s="201" t="s">
        <v>12</v>
      </c>
      <c r="E1346" s="201" t="s">
        <v>12</v>
      </c>
      <c r="F1346" s="203">
        <v>13200000</v>
      </c>
    </row>
    <row r="1347" spans="1:6" ht="31.5">
      <c r="A1347" s="200" t="s">
        <v>163</v>
      </c>
      <c r="B1347" s="201" t="s">
        <v>164</v>
      </c>
      <c r="C1347" s="202"/>
      <c r="D1347" s="201" t="s">
        <v>12</v>
      </c>
      <c r="E1347" s="201" t="s">
        <v>12</v>
      </c>
      <c r="F1347" s="203">
        <v>13200000</v>
      </c>
    </row>
    <row r="1348" spans="1:6" ht="15.75">
      <c r="A1348" s="204" t="s">
        <v>87</v>
      </c>
      <c r="B1348" s="205" t="s">
        <v>164</v>
      </c>
      <c r="C1348" s="206">
        <v>200</v>
      </c>
      <c r="D1348" s="205" t="s">
        <v>12</v>
      </c>
      <c r="E1348" s="205" t="s">
        <v>12</v>
      </c>
      <c r="F1348" s="207">
        <v>12881128.869999999</v>
      </c>
    </row>
    <row r="1349" spans="1:6" ht="31.5">
      <c r="A1349" s="204" t="s">
        <v>89</v>
      </c>
      <c r="B1349" s="205" t="s">
        <v>164</v>
      </c>
      <c r="C1349" s="206">
        <v>240</v>
      </c>
      <c r="D1349" s="205" t="s">
        <v>12</v>
      </c>
      <c r="E1349" s="205" t="s">
        <v>12</v>
      </c>
      <c r="F1349" s="207">
        <v>12881128.869999999</v>
      </c>
    </row>
    <row r="1350" spans="1:6" ht="15.75">
      <c r="A1350" s="204" t="s">
        <v>13</v>
      </c>
      <c r="B1350" s="205" t="s">
        <v>164</v>
      </c>
      <c r="C1350" s="206">
        <v>240</v>
      </c>
      <c r="D1350" s="205" t="s">
        <v>14</v>
      </c>
      <c r="E1350" s="205" t="s">
        <v>15</v>
      </c>
      <c r="F1350" s="207">
        <v>12881128.869999999</v>
      </c>
    </row>
    <row r="1351" spans="1:6" ht="15.75">
      <c r="A1351" s="204" t="s">
        <v>24</v>
      </c>
      <c r="B1351" s="205" t="s">
        <v>164</v>
      </c>
      <c r="C1351" s="206">
        <v>240</v>
      </c>
      <c r="D1351" s="205" t="s">
        <v>14</v>
      </c>
      <c r="E1351" s="205" t="s">
        <v>25</v>
      </c>
      <c r="F1351" s="207">
        <v>12881128.869999999</v>
      </c>
    </row>
    <row r="1352" spans="1:6" ht="15.75">
      <c r="A1352" s="204" t="s">
        <v>189</v>
      </c>
      <c r="B1352" s="205" t="s">
        <v>164</v>
      </c>
      <c r="C1352" s="206">
        <v>400</v>
      </c>
      <c r="D1352" s="205" t="s">
        <v>12</v>
      </c>
      <c r="E1352" s="205" t="s">
        <v>12</v>
      </c>
      <c r="F1352" s="207">
        <v>318871.13</v>
      </c>
    </row>
    <row r="1353" spans="1:6" ht="15.75">
      <c r="A1353" s="204" t="s">
        <v>191</v>
      </c>
      <c r="B1353" s="205" t="s">
        <v>164</v>
      </c>
      <c r="C1353" s="206">
        <v>410</v>
      </c>
      <c r="D1353" s="205" t="s">
        <v>12</v>
      </c>
      <c r="E1353" s="205" t="s">
        <v>12</v>
      </c>
      <c r="F1353" s="207">
        <v>318871.13</v>
      </c>
    </row>
    <row r="1354" spans="1:6" ht="15.75">
      <c r="A1354" s="204" t="s">
        <v>13</v>
      </c>
      <c r="B1354" s="205" t="s">
        <v>164</v>
      </c>
      <c r="C1354" s="206">
        <v>410</v>
      </c>
      <c r="D1354" s="205" t="s">
        <v>14</v>
      </c>
      <c r="E1354" s="205" t="s">
        <v>15</v>
      </c>
      <c r="F1354" s="207">
        <v>318871.13</v>
      </c>
    </row>
    <row r="1355" spans="1:6" ht="15.75">
      <c r="A1355" s="204" t="s">
        <v>24</v>
      </c>
      <c r="B1355" s="205" t="s">
        <v>164</v>
      </c>
      <c r="C1355" s="206">
        <v>410</v>
      </c>
      <c r="D1355" s="205" t="s">
        <v>14</v>
      </c>
      <c r="E1355" s="205" t="s">
        <v>25</v>
      </c>
      <c r="F1355" s="207">
        <v>318871.13</v>
      </c>
    </row>
    <row r="1356" spans="1:6" ht="31.5">
      <c r="A1356" s="200" t="s">
        <v>653</v>
      </c>
      <c r="B1356" s="201" t="s">
        <v>664</v>
      </c>
      <c r="C1356" s="202"/>
      <c r="D1356" s="201" t="s">
        <v>12</v>
      </c>
      <c r="E1356" s="201" t="s">
        <v>12</v>
      </c>
      <c r="F1356" s="203">
        <v>928100</v>
      </c>
    </row>
    <row r="1357" spans="1:6" ht="31.5">
      <c r="A1357" s="200" t="s">
        <v>165</v>
      </c>
      <c r="B1357" s="201" t="s">
        <v>166</v>
      </c>
      <c r="C1357" s="202"/>
      <c r="D1357" s="201" t="s">
        <v>12</v>
      </c>
      <c r="E1357" s="201" t="s">
        <v>12</v>
      </c>
      <c r="F1357" s="203">
        <v>928100</v>
      </c>
    </row>
    <row r="1358" spans="1:6" ht="15.75">
      <c r="A1358" s="204" t="s">
        <v>87</v>
      </c>
      <c r="B1358" s="205" t="s">
        <v>166</v>
      </c>
      <c r="C1358" s="206">
        <v>200</v>
      </c>
      <c r="D1358" s="205" t="s">
        <v>12</v>
      </c>
      <c r="E1358" s="205" t="s">
        <v>12</v>
      </c>
      <c r="F1358" s="207">
        <v>925160</v>
      </c>
    </row>
    <row r="1359" spans="1:6" ht="31.5">
      <c r="A1359" s="204" t="s">
        <v>89</v>
      </c>
      <c r="B1359" s="205" t="s">
        <v>166</v>
      </c>
      <c r="C1359" s="206">
        <v>240</v>
      </c>
      <c r="D1359" s="205" t="s">
        <v>12</v>
      </c>
      <c r="E1359" s="205" t="s">
        <v>12</v>
      </c>
      <c r="F1359" s="207">
        <v>925160</v>
      </c>
    </row>
    <row r="1360" spans="1:6" ht="15.75">
      <c r="A1360" s="204" t="s">
        <v>13</v>
      </c>
      <c r="B1360" s="205" t="s">
        <v>166</v>
      </c>
      <c r="C1360" s="206">
        <v>240</v>
      </c>
      <c r="D1360" s="205" t="s">
        <v>14</v>
      </c>
      <c r="E1360" s="205" t="s">
        <v>15</v>
      </c>
      <c r="F1360" s="207">
        <v>925160</v>
      </c>
    </row>
    <row r="1361" spans="1:6" ht="15.75">
      <c r="A1361" s="204" t="s">
        <v>24</v>
      </c>
      <c r="B1361" s="205" t="s">
        <v>166</v>
      </c>
      <c r="C1361" s="206">
        <v>240</v>
      </c>
      <c r="D1361" s="205" t="s">
        <v>14</v>
      </c>
      <c r="E1361" s="205" t="s">
        <v>25</v>
      </c>
      <c r="F1361" s="207">
        <v>925160</v>
      </c>
    </row>
    <row r="1362" spans="1:6" ht="15.75">
      <c r="A1362" s="204" t="s">
        <v>101</v>
      </c>
      <c r="B1362" s="205" t="s">
        <v>166</v>
      </c>
      <c r="C1362" s="206">
        <v>800</v>
      </c>
      <c r="D1362" s="205" t="s">
        <v>12</v>
      </c>
      <c r="E1362" s="205" t="s">
        <v>12</v>
      </c>
      <c r="F1362" s="207">
        <v>2940</v>
      </c>
    </row>
    <row r="1363" spans="1:6" ht="15.75">
      <c r="A1363" s="204" t="s">
        <v>103</v>
      </c>
      <c r="B1363" s="205" t="s">
        <v>166</v>
      </c>
      <c r="C1363" s="206">
        <v>850</v>
      </c>
      <c r="D1363" s="205" t="s">
        <v>12</v>
      </c>
      <c r="E1363" s="205" t="s">
        <v>12</v>
      </c>
      <c r="F1363" s="207">
        <v>2940</v>
      </c>
    </row>
    <row r="1364" spans="1:6" ht="15.75">
      <c r="A1364" s="204" t="s">
        <v>13</v>
      </c>
      <c r="B1364" s="205" t="s">
        <v>166</v>
      </c>
      <c r="C1364" s="206">
        <v>850</v>
      </c>
      <c r="D1364" s="205" t="s">
        <v>14</v>
      </c>
      <c r="E1364" s="205" t="s">
        <v>15</v>
      </c>
      <c r="F1364" s="207">
        <v>2940</v>
      </c>
    </row>
    <row r="1365" spans="1:6" ht="15.75">
      <c r="A1365" s="204" t="s">
        <v>24</v>
      </c>
      <c r="B1365" s="205" t="s">
        <v>166</v>
      </c>
      <c r="C1365" s="206">
        <v>850</v>
      </c>
      <c r="D1365" s="205" t="s">
        <v>14</v>
      </c>
      <c r="E1365" s="205" t="s">
        <v>25</v>
      </c>
      <c r="F1365" s="207">
        <v>2940</v>
      </c>
    </row>
    <row r="1366" spans="1:6" ht="47.25">
      <c r="A1366" s="200" t="s">
        <v>665</v>
      </c>
      <c r="B1366" s="201" t="s">
        <v>666</v>
      </c>
      <c r="C1366" s="202"/>
      <c r="D1366" s="201" t="s">
        <v>12</v>
      </c>
      <c r="E1366" s="201" t="s">
        <v>12</v>
      </c>
      <c r="F1366" s="203">
        <v>15666266</v>
      </c>
    </row>
    <row r="1367" spans="1:6" ht="15.75">
      <c r="A1367" s="200" t="s">
        <v>562</v>
      </c>
      <c r="B1367" s="201" t="s">
        <v>667</v>
      </c>
      <c r="C1367" s="202"/>
      <c r="D1367" s="201" t="s">
        <v>12</v>
      </c>
      <c r="E1367" s="201" t="s">
        <v>12</v>
      </c>
      <c r="F1367" s="203">
        <v>15666266</v>
      </c>
    </row>
    <row r="1368" spans="1:6" ht="31.5">
      <c r="A1368" s="200" t="s">
        <v>501</v>
      </c>
      <c r="B1368" s="201" t="s">
        <v>502</v>
      </c>
      <c r="C1368" s="202"/>
      <c r="D1368" s="201" t="s">
        <v>12</v>
      </c>
      <c r="E1368" s="201" t="s">
        <v>12</v>
      </c>
      <c r="F1368" s="203">
        <v>14000000</v>
      </c>
    </row>
    <row r="1369" spans="1:6" ht="47.25">
      <c r="A1369" s="204" t="s">
        <v>81</v>
      </c>
      <c r="B1369" s="205" t="s">
        <v>502</v>
      </c>
      <c r="C1369" s="206">
        <v>100</v>
      </c>
      <c r="D1369" s="205" t="s">
        <v>12</v>
      </c>
      <c r="E1369" s="205" t="s">
        <v>12</v>
      </c>
      <c r="F1369" s="207">
        <v>11510000</v>
      </c>
    </row>
    <row r="1370" spans="1:6" ht="15.75">
      <c r="A1370" s="204" t="s">
        <v>83</v>
      </c>
      <c r="B1370" s="205" t="s">
        <v>502</v>
      </c>
      <c r="C1370" s="206">
        <v>120</v>
      </c>
      <c r="D1370" s="205" t="s">
        <v>12</v>
      </c>
      <c r="E1370" s="205" t="s">
        <v>12</v>
      </c>
      <c r="F1370" s="207">
        <v>11510000</v>
      </c>
    </row>
    <row r="1371" spans="1:6" ht="15.75">
      <c r="A1371" s="204" t="s">
        <v>13</v>
      </c>
      <c r="B1371" s="205" t="s">
        <v>502</v>
      </c>
      <c r="C1371" s="206">
        <v>120</v>
      </c>
      <c r="D1371" s="205" t="s">
        <v>14</v>
      </c>
      <c r="E1371" s="205" t="s">
        <v>15</v>
      </c>
      <c r="F1371" s="207">
        <v>11510000</v>
      </c>
    </row>
    <row r="1372" spans="1:6" ht="47.25">
      <c r="A1372" s="204" t="s">
        <v>18</v>
      </c>
      <c r="B1372" s="205" t="s">
        <v>502</v>
      </c>
      <c r="C1372" s="206">
        <v>120</v>
      </c>
      <c r="D1372" s="205" t="s">
        <v>14</v>
      </c>
      <c r="E1372" s="205" t="s">
        <v>19</v>
      </c>
      <c r="F1372" s="207">
        <v>11510000</v>
      </c>
    </row>
    <row r="1373" spans="1:6" ht="15.75">
      <c r="A1373" s="204" t="s">
        <v>87</v>
      </c>
      <c r="B1373" s="205" t="s">
        <v>502</v>
      </c>
      <c r="C1373" s="206">
        <v>200</v>
      </c>
      <c r="D1373" s="205" t="s">
        <v>12</v>
      </c>
      <c r="E1373" s="205" t="s">
        <v>12</v>
      </c>
      <c r="F1373" s="207">
        <v>2480000</v>
      </c>
    </row>
    <row r="1374" spans="1:6" ht="31.5">
      <c r="A1374" s="204" t="s">
        <v>89</v>
      </c>
      <c r="B1374" s="205" t="s">
        <v>502</v>
      </c>
      <c r="C1374" s="206">
        <v>240</v>
      </c>
      <c r="D1374" s="205" t="s">
        <v>12</v>
      </c>
      <c r="E1374" s="205" t="s">
        <v>12</v>
      </c>
      <c r="F1374" s="207">
        <v>2480000</v>
      </c>
    </row>
    <row r="1375" spans="1:6" ht="15.75">
      <c r="A1375" s="204" t="s">
        <v>13</v>
      </c>
      <c r="B1375" s="205" t="s">
        <v>502</v>
      </c>
      <c r="C1375" s="206">
        <v>240</v>
      </c>
      <c r="D1375" s="205" t="s">
        <v>14</v>
      </c>
      <c r="E1375" s="205" t="s">
        <v>15</v>
      </c>
      <c r="F1375" s="207">
        <v>2480000</v>
      </c>
    </row>
    <row r="1376" spans="1:6" ht="47.25">
      <c r="A1376" s="204" t="s">
        <v>18</v>
      </c>
      <c r="B1376" s="205" t="s">
        <v>502</v>
      </c>
      <c r="C1376" s="206">
        <v>240</v>
      </c>
      <c r="D1376" s="205" t="s">
        <v>14</v>
      </c>
      <c r="E1376" s="205" t="s">
        <v>19</v>
      </c>
      <c r="F1376" s="207">
        <v>2480000</v>
      </c>
    </row>
    <row r="1377" spans="1:6" ht="15.75">
      <c r="A1377" s="204" t="s">
        <v>101</v>
      </c>
      <c r="B1377" s="205" t="s">
        <v>502</v>
      </c>
      <c r="C1377" s="206">
        <v>800</v>
      </c>
      <c r="D1377" s="205" t="s">
        <v>12</v>
      </c>
      <c r="E1377" s="205" t="s">
        <v>12</v>
      </c>
      <c r="F1377" s="207">
        <v>10000</v>
      </c>
    </row>
    <row r="1378" spans="1:6" ht="15.75">
      <c r="A1378" s="204" t="s">
        <v>103</v>
      </c>
      <c r="B1378" s="205" t="s">
        <v>502</v>
      </c>
      <c r="C1378" s="206">
        <v>850</v>
      </c>
      <c r="D1378" s="205" t="s">
        <v>12</v>
      </c>
      <c r="E1378" s="205" t="s">
        <v>12</v>
      </c>
      <c r="F1378" s="207">
        <v>10000</v>
      </c>
    </row>
    <row r="1379" spans="1:6" ht="15.75">
      <c r="A1379" s="204" t="s">
        <v>13</v>
      </c>
      <c r="B1379" s="205" t="s">
        <v>502</v>
      </c>
      <c r="C1379" s="206">
        <v>850</v>
      </c>
      <c r="D1379" s="205" t="s">
        <v>14</v>
      </c>
      <c r="E1379" s="205" t="s">
        <v>15</v>
      </c>
      <c r="F1379" s="207">
        <v>10000</v>
      </c>
    </row>
    <row r="1380" spans="1:6" ht="47.25">
      <c r="A1380" s="204" t="s">
        <v>18</v>
      </c>
      <c r="B1380" s="205" t="s">
        <v>502</v>
      </c>
      <c r="C1380" s="206">
        <v>850</v>
      </c>
      <c r="D1380" s="205" t="s">
        <v>14</v>
      </c>
      <c r="E1380" s="205" t="s">
        <v>19</v>
      </c>
      <c r="F1380" s="207">
        <v>10000</v>
      </c>
    </row>
    <row r="1381" spans="1:6" ht="31.5">
      <c r="A1381" s="200" t="s">
        <v>503</v>
      </c>
      <c r="B1381" s="201" t="s">
        <v>504</v>
      </c>
      <c r="C1381" s="202"/>
      <c r="D1381" s="201" t="s">
        <v>12</v>
      </c>
      <c r="E1381" s="201" t="s">
        <v>12</v>
      </c>
      <c r="F1381" s="203">
        <v>1000000</v>
      </c>
    </row>
    <row r="1382" spans="1:6" ht="47.25">
      <c r="A1382" s="204" t="s">
        <v>81</v>
      </c>
      <c r="B1382" s="205" t="s">
        <v>504</v>
      </c>
      <c r="C1382" s="206">
        <v>100</v>
      </c>
      <c r="D1382" s="205" t="s">
        <v>12</v>
      </c>
      <c r="E1382" s="205" t="s">
        <v>12</v>
      </c>
      <c r="F1382" s="207">
        <v>1000000</v>
      </c>
    </row>
    <row r="1383" spans="1:6" ht="15.75">
      <c r="A1383" s="204" t="s">
        <v>83</v>
      </c>
      <c r="B1383" s="205" t="s">
        <v>504</v>
      </c>
      <c r="C1383" s="206">
        <v>120</v>
      </c>
      <c r="D1383" s="205" t="s">
        <v>12</v>
      </c>
      <c r="E1383" s="205" t="s">
        <v>12</v>
      </c>
      <c r="F1383" s="207">
        <v>1000000</v>
      </c>
    </row>
    <row r="1384" spans="1:6" ht="15.75">
      <c r="A1384" s="204" t="s">
        <v>13</v>
      </c>
      <c r="B1384" s="205" t="s">
        <v>504</v>
      </c>
      <c r="C1384" s="206">
        <v>120</v>
      </c>
      <c r="D1384" s="205" t="s">
        <v>14</v>
      </c>
      <c r="E1384" s="205" t="s">
        <v>15</v>
      </c>
      <c r="F1384" s="207">
        <v>1000000</v>
      </c>
    </row>
    <row r="1385" spans="1:6" ht="47.25">
      <c r="A1385" s="204" t="s">
        <v>18</v>
      </c>
      <c r="B1385" s="205" t="s">
        <v>504</v>
      </c>
      <c r="C1385" s="206">
        <v>120</v>
      </c>
      <c r="D1385" s="205" t="s">
        <v>14</v>
      </c>
      <c r="E1385" s="205" t="s">
        <v>19</v>
      </c>
      <c r="F1385" s="207">
        <v>1000000</v>
      </c>
    </row>
    <row r="1386" spans="1:6" ht="47.25">
      <c r="A1386" s="200" t="s">
        <v>505</v>
      </c>
      <c r="B1386" s="201" t="s">
        <v>506</v>
      </c>
      <c r="C1386" s="202"/>
      <c r="D1386" s="201" t="s">
        <v>12</v>
      </c>
      <c r="E1386" s="201" t="s">
        <v>12</v>
      </c>
      <c r="F1386" s="203">
        <v>666266</v>
      </c>
    </row>
    <row r="1387" spans="1:6" ht="47.25">
      <c r="A1387" s="204" t="s">
        <v>81</v>
      </c>
      <c r="B1387" s="205" t="s">
        <v>506</v>
      </c>
      <c r="C1387" s="206">
        <v>100</v>
      </c>
      <c r="D1387" s="205" t="s">
        <v>12</v>
      </c>
      <c r="E1387" s="205" t="s">
        <v>12</v>
      </c>
      <c r="F1387" s="207">
        <v>629100</v>
      </c>
    </row>
    <row r="1388" spans="1:6" ht="15.75">
      <c r="A1388" s="204" t="s">
        <v>83</v>
      </c>
      <c r="B1388" s="205" t="s">
        <v>506</v>
      </c>
      <c r="C1388" s="206">
        <v>120</v>
      </c>
      <c r="D1388" s="205" t="s">
        <v>12</v>
      </c>
      <c r="E1388" s="205" t="s">
        <v>12</v>
      </c>
      <c r="F1388" s="207">
        <v>629100</v>
      </c>
    </row>
    <row r="1389" spans="1:6" ht="15.75">
      <c r="A1389" s="204" t="s">
        <v>13</v>
      </c>
      <c r="B1389" s="205" t="s">
        <v>506</v>
      </c>
      <c r="C1389" s="206">
        <v>120</v>
      </c>
      <c r="D1389" s="205" t="s">
        <v>14</v>
      </c>
      <c r="E1389" s="205" t="s">
        <v>15</v>
      </c>
      <c r="F1389" s="207">
        <v>629100</v>
      </c>
    </row>
    <row r="1390" spans="1:6" ht="47.25">
      <c r="A1390" s="204" t="s">
        <v>18</v>
      </c>
      <c r="B1390" s="205" t="s">
        <v>506</v>
      </c>
      <c r="C1390" s="206">
        <v>120</v>
      </c>
      <c r="D1390" s="205" t="s">
        <v>14</v>
      </c>
      <c r="E1390" s="205" t="s">
        <v>19</v>
      </c>
      <c r="F1390" s="207">
        <v>629100</v>
      </c>
    </row>
    <row r="1391" spans="1:6" ht="15.75">
      <c r="A1391" s="204" t="s">
        <v>87</v>
      </c>
      <c r="B1391" s="205" t="s">
        <v>506</v>
      </c>
      <c r="C1391" s="206">
        <v>200</v>
      </c>
      <c r="D1391" s="205" t="s">
        <v>12</v>
      </c>
      <c r="E1391" s="205" t="s">
        <v>12</v>
      </c>
      <c r="F1391" s="207">
        <v>37166</v>
      </c>
    </row>
    <row r="1392" spans="1:6" ht="31.5">
      <c r="A1392" s="204" t="s">
        <v>89</v>
      </c>
      <c r="B1392" s="205" t="s">
        <v>506</v>
      </c>
      <c r="C1392" s="206">
        <v>240</v>
      </c>
      <c r="D1392" s="205" t="s">
        <v>12</v>
      </c>
      <c r="E1392" s="205" t="s">
        <v>12</v>
      </c>
      <c r="F1392" s="207">
        <v>37166</v>
      </c>
    </row>
    <row r="1393" spans="1:6" ht="15.75">
      <c r="A1393" s="204" t="s">
        <v>13</v>
      </c>
      <c r="B1393" s="205" t="s">
        <v>506</v>
      </c>
      <c r="C1393" s="206">
        <v>240</v>
      </c>
      <c r="D1393" s="205" t="s">
        <v>14</v>
      </c>
      <c r="E1393" s="205" t="s">
        <v>15</v>
      </c>
      <c r="F1393" s="207">
        <v>37166</v>
      </c>
    </row>
    <row r="1394" spans="1:6" ht="47.25">
      <c r="A1394" s="204" t="s">
        <v>18</v>
      </c>
      <c r="B1394" s="205" t="s">
        <v>506</v>
      </c>
      <c r="C1394" s="206">
        <v>240</v>
      </c>
      <c r="D1394" s="205" t="s">
        <v>14</v>
      </c>
      <c r="E1394" s="205" t="s">
        <v>19</v>
      </c>
      <c r="F1394" s="207">
        <v>37166</v>
      </c>
    </row>
    <row r="1395" spans="1:6" ht="15.75">
      <c r="A1395" s="200" t="s">
        <v>668</v>
      </c>
      <c r="B1395" s="201" t="s">
        <v>669</v>
      </c>
      <c r="C1395" s="202"/>
      <c r="D1395" s="201" t="s">
        <v>12</v>
      </c>
      <c r="E1395" s="201" t="s">
        <v>12</v>
      </c>
      <c r="F1395" s="203">
        <v>33152499</v>
      </c>
    </row>
    <row r="1396" spans="1:6" ht="15.75">
      <c r="A1396" s="200" t="s">
        <v>668</v>
      </c>
      <c r="B1396" s="201" t="s">
        <v>670</v>
      </c>
      <c r="C1396" s="202"/>
      <c r="D1396" s="201" t="s">
        <v>12</v>
      </c>
      <c r="E1396" s="201" t="s">
        <v>12</v>
      </c>
      <c r="F1396" s="203">
        <v>33152499</v>
      </c>
    </row>
    <row r="1397" spans="1:6" ht="15.75">
      <c r="A1397" s="200" t="s">
        <v>668</v>
      </c>
      <c r="B1397" s="201" t="s">
        <v>671</v>
      </c>
      <c r="C1397" s="202"/>
      <c r="D1397" s="201" t="s">
        <v>12</v>
      </c>
      <c r="E1397" s="201" t="s">
        <v>12</v>
      </c>
      <c r="F1397" s="203">
        <v>33152499</v>
      </c>
    </row>
    <row r="1398" spans="1:6" ht="47.25">
      <c r="A1398" s="200" t="s">
        <v>215</v>
      </c>
      <c r="B1398" s="201" t="s">
        <v>216</v>
      </c>
      <c r="C1398" s="202"/>
      <c r="D1398" s="201" t="s">
        <v>12</v>
      </c>
      <c r="E1398" s="201" t="s">
        <v>12</v>
      </c>
      <c r="F1398" s="203">
        <v>3956000</v>
      </c>
    </row>
    <row r="1399" spans="1:6" ht="15.75">
      <c r="A1399" s="204" t="s">
        <v>189</v>
      </c>
      <c r="B1399" s="205" t="s">
        <v>216</v>
      </c>
      <c r="C1399" s="206">
        <v>400</v>
      </c>
      <c r="D1399" s="205" t="s">
        <v>12</v>
      </c>
      <c r="E1399" s="205" t="s">
        <v>12</v>
      </c>
      <c r="F1399" s="207">
        <v>3956000</v>
      </c>
    </row>
    <row r="1400" spans="1:6" ht="15.75">
      <c r="A1400" s="204" t="s">
        <v>191</v>
      </c>
      <c r="B1400" s="205" t="s">
        <v>216</v>
      </c>
      <c r="C1400" s="206">
        <v>410</v>
      </c>
      <c r="D1400" s="205" t="s">
        <v>12</v>
      </c>
      <c r="E1400" s="205" t="s">
        <v>12</v>
      </c>
      <c r="F1400" s="207">
        <v>3956000</v>
      </c>
    </row>
    <row r="1401" spans="1:6" ht="15.75">
      <c r="A1401" s="204" t="s">
        <v>41</v>
      </c>
      <c r="B1401" s="205" t="s">
        <v>216</v>
      </c>
      <c r="C1401" s="206">
        <v>410</v>
      </c>
      <c r="D1401" s="205" t="s">
        <v>33</v>
      </c>
      <c r="E1401" s="205" t="s">
        <v>15</v>
      </c>
      <c r="F1401" s="207">
        <v>3956000</v>
      </c>
    </row>
    <row r="1402" spans="1:6" ht="15.75">
      <c r="A1402" s="204" t="s">
        <v>42</v>
      </c>
      <c r="B1402" s="205" t="s">
        <v>216</v>
      </c>
      <c r="C1402" s="206">
        <v>410</v>
      </c>
      <c r="D1402" s="205" t="s">
        <v>33</v>
      </c>
      <c r="E1402" s="205" t="s">
        <v>14</v>
      </c>
      <c r="F1402" s="207">
        <v>3956000</v>
      </c>
    </row>
    <row r="1403" spans="1:6" ht="15.75">
      <c r="A1403" s="200" t="s">
        <v>117</v>
      </c>
      <c r="B1403" s="201" t="s">
        <v>118</v>
      </c>
      <c r="C1403" s="202"/>
      <c r="D1403" s="201" t="s">
        <v>12</v>
      </c>
      <c r="E1403" s="201" t="s">
        <v>12</v>
      </c>
      <c r="F1403" s="203">
        <v>1500000</v>
      </c>
    </row>
    <row r="1404" spans="1:6" ht="15.75">
      <c r="A1404" s="204" t="s">
        <v>101</v>
      </c>
      <c r="B1404" s="205" t="s">
        <v>118</v>
      </c>
      <c r="C1404" s="206">
        <v>800</v>
      </c>
      <c r="D1404" s="205" t="s">
        <v>12</v>
      </c>
      <c r="E1404" s="205" t="s">
        <v>12</v>
      </c>
      <c r="F1404" s="207">
        <v>1500000</v>
      </c>
    </row>
    <row r="1405" spans="1:6" ht="15.75">
      <c r="A1405" s="204" t="s">
        <v>119</v>
      </c>
      <c r="B1405" s="205" t="s">
        <v>118</v>
      </c>
      <c r="C1405" s="206">
        <v>870</v>
      </c>
      <c r="D1405" s="205" t="s">
        <v>12</v>
      </c>
      <c r="E1405" s="205" t="s">
        <v>12</v>
      </c>
      <c r="F1405" s="207">
        <v>1500000</v>
      </c>
    </row>
    <row r="1406" spans="1:6" ht="15.75">
      <c r="A1406" s="204" t="s">
        <v>13</v>
      </c>
      <c r="B1406" s="205" t="s">
        <v>118</v>
      </c>
      <c r="C1406" s="206">
        <v>870</v>
      </c>
      <c r="D1406" s="205" t="s">
        <v>14</v>
      </c>
      <c r="E1406" s="205" t="s">
        <v>15</v>
      </c>
      <c r="F1406" s="207">
        <v>1500000</v>
      </c>
    </row>
    <row r="1407" spans="1:6" ht="15.75">
      <c r="A1407" s="204" t="s">
        <v>22</v>
      </c>
      <c r="B1407" s="205" t="s">
        <v>118</v>
      </c>
      <c r="C1407" s="206">
        <v>870</v>
      </c>
      <c r="D1407" s="205" t="s">
        <v>14</v>
      </c>
      <c r="E1407" s="205" t="s">
        <v>23</v>
      </c>
      <c r="F1407" s="207">
        <v>1500000</v>
      </c>
    </row>
    <row r="1408" spans="1:6" ht="15.75">
      <c r="A1408" s="200" t="s">
        <v>173</v>
      </c>
      <c r="B1408" s="201" t="s">
        <v>174</v>
      </c>
      <c r="C1408" s="202"/>
      <c r="D1408" s="201" t="s">
        <v>12</v>
      </c>
      <c r="E1408" s="201" t="s">
        <v>12</v>
      </c>
      <c r="F1408" s="203">
        <v>300000</v>
      </c>
    </row>
    <row r="1409" spans="1:6" ht="15.75">
      <c r="A1409" s="204" t="s">
        <v>101</v>
      </c>
      <c r="B1409" s="205" t="s">
        <v>174</v>
      </c>
      <c r="C1409" s="206">
        <v>800</v>
      </c>
      <c r="D1409" s="205" t="s">
        <v>12</v>
      </c>
      <c r="E1409" s="205" t="s">
        <v>12</v>
      </c>
      <c r="F1409" s="207">
        <v>300000</v>
      </c>
    </row>
    <row r="1410" spans="1:6" ht="15.75">
      <c r="A1410" s="204" t="s">
        <v>119</v>
      </c>
      <c r="B1410" s="205" t="s">
        <v>174</v>
      </c>
      <c r="C1410" s="206">
        <v>870</v>
      </c>
      <c r="D1410" s="205" t="s">
        <v>12</v>
      </c>
      <c r="E1410" s="205" t="s">
        <v>12</v>
      </c>
      <c r="F1410" s="207">
        <v>300000</v>
      </c>
    </row>
    <row r="1411" spans="1:6" ht="15.75">
      <c r="A1411" s="204" t="s">
        <v>26</v>
      </c>
      <c r="B1411" s="205" t="s">
        <v>174</v>
      </c>
      <c r="C1411" s="206">
        <v>870</v>
      </c>
      <c r="D1411" s="205" t="s">
        <v>17</v>
      </c>
      <c r="E1411" s="205" t="s">
        <v>15</v>
      </c>
      <c r="F1411" s="207">
        <v>300000</v>
      </c>
    </row>
    <row r="1412" spans="1:6" ht="31.5">
      <c r="A1412" s="204" t="s">
        <v>27</v>
      </c>
      <c r="B1412" s="205" t="s">
        <v>174</v>
      </c>
      <c r="C1412" s="206">
        <v>870</v>
      </c>
      <c r="D1412" s="205" t="s">
        <v>17</v>
      </c>
      <c r="E1412" s="205" t="s">
        <v>28</v>
      </c>
      <c r="F1412" s="207">
        <v>300000</v>
      </c>
    </row>
    <row r="1413" spans="1:6" ht="31.5">
      <c r="A1413" s="200" t="s">
        <v>345</v>
      </c>
      <c r="B1413" s="201" t="s">
        <v>346</v>
      </c>
      <c r="C1413" s="202"/>
      <c r="D1413" s="201" t="s">
        <v>12</v>
      </c>
      <c r="E1413" s="201" t="s">
        <v>12</v>
      </c>
      <c r="F1413" s="203">
        <v>16446400</v>
      </c>
    </row>
    <row r="1414" spans="1:6" ht="15.75">
      <c r="A1414" s="204" t="s">
        <v>87</v>
      </c>
      <c r="B1414" s="205" t="s">
        <v>346</v>
      </c>
      <c r="C1414" s="206">
        <v>200</v>
      </c>
      <c r="D1414" s="205" t="s">
        <v>12</v>
      </c>
      <c r="E1414" s="205" t="s">
        <v>12</v>
      </c>
      <c r="F1414" s="207">
        <v>5295000</v>
      </c>
    </row>
    <row r="1415" spans="1:6" ht="31.5">
      <c r="A1415" s="204" t="s">
        <v>89</v>
      </c>
      <c r="B1415" s="205" t="s">
        <v>346</v>
      </c>
      <c r="C1415" s="206">
        <v>240</v>
      </c>
      <c r="D1415" s="205" t="s">
        <v>12</v>
      </c>
      <c r="E1415" s="205" t="s">
        <v>12</v>
      </c>
      <c r="F1415" s="207">
        <v>5295000</v>
      </c>
    </row>
    <row r="1416" spans="1:6" ht="15.75">
      <c r="A1416" s="204" t="s">
        <v>47</v>
      </c>
      <c r="B1416" s="205" t="s">
        <v>346</v>
      </c>
      <c r="C1416" s="206">
        <v>240</v>
      </c>
      <c r="D1416" s="205" t="s">
        <v>48</v>
      </c>
      <c r="E1416" s="205" t="s">
        <v>15</v>
      </c>
      <c r="F1416" s="207">
        <v>5295000</v>
      </c>
    </row>
    <row r="1417" spans="1:6" ht="15.75">
      <c r="A1417" s="204" t="s">
        <v>49</v>
      </c>
      <c r="B1417" s="205" t="s">
        <v>346</v>
      </c>
      <c r="C1417" s="206">
        <v>240</v>
      </c>
      <c r="D1417" s="205" t="s">
        <v>48</v>
      </c>
      <c r="E1417" s="205" t="s">
        <v>14</v>
      </c>
      <c r="F1417" s="207">
        <v>3385000</v>
      </c>
    </row>
    <row r="1418" spans="1:6" ht="15.75">
      <c r="A1418" s="204" t="s">
        <v>50</v>
      </c>
      <c r="B1418" s="205" t="s">
        <v>346</v>
      </c>
      <c r="C1418" s="206">
        <v>240</v>
      </c>
      <c r="D1418" s="205" t="s">
        <v>48</v>
      </c>
      <c r="E1418" s="205" t="s">
        <v>44</v>
      </c>
      <c r="F1418" s="207">
        <v>1750000</v>
      </c>
    </row>
    <row r="1419" spans="1:6" ht="15.75">
      <c r="A1419" s="204" t="s">
        <v>51</v>
      </c>
      <c r="B1419" s="205" t="s">
        <v>346</v>
      </c>
      <c r="C1419" s="206">
        <v>240</v>
      </c>
      <c r="D1419" s="205" t="s">
        <v>48</v>
      </c>
      <c r="E1419" s="205" t="s">
        <v>17</v>
      </c>
      <c r="F1419" s="207">
        <v>160000</v>
      </c>
    </row>
    <row r="1420" spans="1:6" ht="15.75">
      <c r="A1420" s="204" t="s">
        <v>455</v>
      </c>
      <c r="B1420" s="205" t="s">
        <v>346</v>
      </c>
      <c r="C1420" s="206">
        <v>500</v>
      </c>
      <c r="D1420" s="205" t="s">
        <v>12</v>
      </c>
      <c r="E1420" s="205" t="s">
        <v>12</v>
      </c>
      <c r="F1420" s="207">
        <v>7821400</v>
      </c>
    </row>
    <row r="1421" spans="1:6" ht="15.75">
      <c r="A1421" s="204" t="s">
        <v>457</v>
      </c>
      <c r="B1421" s="205" t="s">
        <v>346</v>
      </c>
      <c r="C1421" s="206">
        <v>540</v>
      </c>
      <c r="D1421" s="205" t="s">
        <v>12</v>
      </c>
      <c r="E1421" s="205" t="s">
        <v>12</v>
      </c>
      <c r="F1421" s="207">
        <v>7821400</v>
      </c>
    </row>
    <row r="1422" spans="1:6" ht="31.5">
      <c r="A1422" s="204" t="s">
        <v>67</v>
      </c>
      <c r="B1422" s="205" t="s">
        <v>346</v>
      </c>
      <c r="C1422" s="206">
        <v>540</v>
      </c>
      <c r="D1422" s="205" t="s">
        <v>30</v>
      </c>
      <c r="E1422" s="205" t="s">
        <v>15</v>
      </c>
      <c r="F1422" s="207">
        <v>7821400</v>
      </c>
    </row>
    <row r="1423" spans="1:6" ht="15.75">
      <c r="A1423" s="204" t="s">
        <v>69</v>
      </c>
      <c r="B1423" s="205" t="s">
        <v>346</v>
      </c>
      <c r="C1423" s="206">
        <v>540</v>
      </c>
      <c r="D1423" s="205" t="s">
        <v>30</v>
      </c>
      <c r="E1423" s="205" t="s">
        <v>17</v>
      </c>
      <c r="F1423" s="207">
        <v>7821400</v>
      </c>
    </row>
    <row r="1424" spans="1:6" ht="31.5">
      <c r="A1424" s="204" t="s">
        <v>123</v>
      </c>
      <c r="B1424" s="205" t="s">
        <v>346</v>
      </c>
      <c r="C1424" s="206">
        <v>600</v>
      </c>
      <c r="D1424" s="205" t="s">
        <v>12</v>
      </c>
      <c r="E1424" s="205" t="s">
        <v>12</v>
      </c>
      <c r="F1424" s="207">
        <v>3330000</v>
      </c>
    </row>
    <row r="1425" spans="1:6" ht="15.75">
      <c r="A1425" s="204" t="s">
        <v>297</v>
      </c>
      <c r="B1425" s="205" t="s">
        <v>346</v>
      </c>
      <c r="C1425" s="206">
        <v>610</v>
      </c>
      <c r="D1425" s="205" t="s">
        <v>12</v>
      </c>
      <c r="E1425" s="205" t="s">
        <v>12</v>
      </c>
      <c r="F1425" s="207">
        <v>3330000</v>
      </c>
    </row>
    <row r="1426" spans="1:6" ht="15.75">
      <c r="A1426" s="204" t="s">
        <v>47</v>
      </c>
      <c r="B1426" s="205" t="s">
        <v>346</v>
      </c>
      <c r="C1426" s="206">
        <v>610</v>
      </c>
      <c r="D1426" s="205" t="s">
        <v>48</v>
      </c>
      <c r="E1426" s="205" t="s">
        <v>15</v>
      </c>
      <c r="F1426" s="207">
        <v>3180000</v>
      </c>
    </row>
    <row r="1427" spans="1:6" ht="15.75">
      <c r="A1427" s="204" t="s">
        <v>49</v>
      </c>
      <c r="B1427" s="205" t="s">
        <v>346</v>
      </c>
      <c r="C1427" s="206">
        <v>610</v>
      </c>
      <c r="D1427" s="205" t="s">
        <v>48</v>
      </c>
      <c r="E1427" s="205" t="s">
        <v>14</v>
      </c>
      <c r="F1427" s="207">
        <v>740000</v>
      </c>
    </row>
    <row r="1428" spans="1:6" ht="15.75">
      <c r="A1428" s="204" t="s">
        <v>50</v>
      </c>
      <c r="B1428" s="205" t="s">
        <v>346</v>
      </c>
      <c r="C1428" s="206">
        <v>610</v>
      </c>
      <c r="D1428" s="205" t="s">
        <v>48</v>
      </c>
      <c r="E1428" s="205" t="s">
        <v>44</v>
      </c>
      <c r="F1428" s="207">
        <v>2040000</v>
      </c>
    </row>
    <row r="1429" spans="1:6" ht="15.75">
      <c r="A1429" s="204" t="s">
        <v>51</v>
      </c>
      <c r="B1429" s="205" t="s">
        <v>346</v>
      </c>
      <c r="C1429" s="206">
        <v>610</v>
      </c>
      <c r="D1429" s="205" t="s">
        <v>48</v>
      </c>
      <c r="E1429" s="205" t="s">
        <v>17</v>
      </c>
      <c r="F1429" s="207">
        <v>400000</v>
      </c>
    </row>
    <row r="1430" spans="1:6" ht="15.75">
      <c r="A1430" s="204" t="s">
        <v>56</v>
      </c>
      <c r="B1430" s="205" t="s">
        <v>346</v>
      </c>
      <c r="C1430" s="206">
        <v>610</v>
      </c>
      <c r="D1430" s="205" t="s">
        <v>38</v>
      </c>
      <c r="E1430" s="205" t="s">
        <v>15</v>
      </c>
      <c r="F1430" s="207">
        <v>150000</v>
      </c>
    </row>
    <row r="1431" spans="1:6" ht="15.75">
      <c r="A1431" s="204" t="s">
        <v>58</v>
      </c>
      <c r="B1431" s="205" t="s">
        <v>346</v>
      </c>
      <c r="C1431" s="206">
        <v>610</v>
      </c>
      <c r="D1431" s="205" t="s">
        <v>38</v>
      </c>
      <c r="E1431" s="205" t="s">
        <v>44</v>
      </c>
      <c r="F1431" s="207">
        <v>150000</v>
      </c>
    </row>
    <row r="1432" spans="1:6" ht="31.5">
      <c r="A1432" s="200" t="s">
        <v>471</v>
      </c>
      <c r="B1432" s="201" t="s">
        <v>472</v>
      </c>
      <c r="C1432" s="202"/>
      <c r="D1432" s="201" t="s">
        <v>12</v>
      </c>
      <c r="E1432" s="201" t="s">
        <v>12</v>
      </c>
      <c r="F1432" s="203">
        <v>10000000</v>
      </c>
    </row>
    <row r="1433" spans="1:6" ht="15.75">
      <c r="A1433" s="204" t="s">
        <v>455</v>
      </c>
      <c r="B1433" s="205" t="s">
        <v>472</v>
      </c>
      <c r="C1433" s="206">
        <v>500</v>
      </c>
      <c r="D1433" s="205" t="s">
        <v>12</v>
      </c>
      <c r="E1433" s="205" t="s">
        <v>12</v>
      </c>
      <c r="F1433" s="207">
        <v>10000000</v>
      </c>
    </row>
    <row r="1434" spans="1:6" ht="15.75">
      <c r="A1434" s="204" t="s">
        <v>457</v>
      </c>
      <c r="B1434" s="205" t="s">
        <v>472</v>
      </c>
      <c r="C1434" s="206">
        <v>540</v>
      </c>
      <c r="D1434" s="205" t="s">
        <v>12</v>
      </c>
      <c r="E1434" s="205" t="s">
        <v>12</v>
      </c>
      <c r="F1434" s="207">
        <v>10000000</v>
      </c>
    </row>
    <row r="1435" spans="1:6" ht="31.5">
      <c r="A1435" s="204" t="s">
        <v>67</v>
      </c>
      <c r="B1435" s="205" t="s">
        <v>472</v>
      </c>
      <c r="C1435" s="206">
        <v>540</v>
      </c>
      <c r="D1435" s="205" t="s">
        <v>30</v>
      </c>
      <c r="E1435" s="205" t="s">
        <v>15</v>
      </c>
      <c r="F1435" s="207">
        <v>10000000</v>
      </c>
    </row>
    <row r="1436" spans="1:6" ht="15.75">
      <c r="A1436" s="204" t="s">
        <v>69</v>
      </c>
      <c r="B1436" s="205" t="s">
        <v>472</v>
      </c>
      <c r="C1436" s="206">
        <v>540</v>
      </c>
      <c r="D1436" s="205" t="s">
        <v>30</v>
      </c>
      <c r="E1436" s="205" t="s">
        <v>17</v>
      </c>
      <c r="F1436" s="207">
        <v>10000000</v>
      </c>
    </row>
    <row r="1437" spans="1:6" ht="31.5">
      <c r="A1437" s="200" t="s">
        <v>217</v>
      </c>
      <c r="B1437" s="201" t="s">
        <v>218</v>
      </c>
      <c r="C1437" s="202"/>
      <c r="D1437" s="201" t="s">
        <v>12</v>
      </c>
      <c r="E1437" s="201" t="s">
        <v>12</v>
      </c>
      <c r="F1437" s="203">
        <v>950099</v>
      </c>
    </row>
    <row r="1438" spans="1:6" ht="15.75">
      <c r="A1438" s="204" t="s">
        <v>87</v>
      </c>
      <c r="B1438" s="205" t="s">
        <v>218</v>
      </c>
      <c r="C1438" s="206">
        <v>200</v>
      </c>
      <c r="D1438" s="205" t="s">
        <v>12</v>
      </c>
      <c r="E1438" s="205" t="s">
        <v>12</v>
      </c>
      <c r="F1438" s="207">
        <v>950099</v>
      </c>
    </row>
    <row r="1439" spans="1:6" ht="31.5">
      <c r="A1439" s="204" t="s">
        <v>89</v>
      </c>
      <c r="B1439" s="205" t="s">
        <v>218</v>
      </c>
      <c r="C1439" s="206">
        <v>240</v>
      </c>
      <c r="D1439" s="205" t="s">
        <v>12</v>
      </c>
      <c r="E1439" s="205" t="s">
        <v>12</v>
      </c>
      <c r="F1439" s="207">
        <v>950099</v>
      </c>
    </row>
    <row r="1440" spans="1:6" ht="15.75">
      <c r="A1440" s="204" t="s">
        <v>41</v>
      </c>
      <c r="B1440" s="205" t="s">
        <v>218</v>
      </c>
      <c r="C1440" s="206">
        <v>240</v>
      </c>
      <c r="D1440" s="205" t="s">
        <v>33</v>
      </c>
      <c r="E1440" s="205" t="s">
        <v>15</v>
      </c>
      <c r="F1440" s="207">
        <v>950099</v>
      </c>
    </row>
    <row r="1441" spans="1:6" ht="15.75">
      <c r="A1441" s="204" t="s">
        <v>43</v>
      </c>
      <c r="B1441" s="205" t="s">
        <v>218</v>
      </c>
      <c r="C1441" s="206">
        <v>240</v>
      </c>
      <c r="D1441" s="205" t="s">
        <v>33</v>
      </c>
      <c r="E1441" s="205" t="s">
        <v>44</v>
      </c>
      <c r="F1441" s="207">
        <v>950099</v>
      </c>
    </row>
  </sheetData>
  <mergeCells count="7">
    <mergeCell ref="A8:F8"/>
    <mergeCell ref="A10:A11"/>
    <mergeCell ref="B10:B11"/>
    <mergeCell ref="C10:C11"/>
    <mergeCell ref="D10:D11"/>
    <mergeCell ref="E10:E11"/>
    <mergeCell ref="F10:F11"/>
  </mergeCells>
  <pageMargins left="0.70866141732283472" right="0.70866141732283472" top="0.74803149606299213" bottom="0.74803149606299213" header="0.31496062992125984" footer="0.31496062992125984"/>
  <pageSetup paperSize="9" scale="44" fitToHeight="2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1634"/>
  <sheetViews>
    <sheetView view="pageBreakPreview" topLeftCell="A16" zoomScale="73" zoomScaleNormal="77" zoomScaleSheetLayoutView="73" workbookViewId="0">
      <selection activeCell="J6" sqref="J6"/>
    </sheetView>
  </sheetViews>
  <sheetFormatPr defaultColWidth="22.7109375" defaultRowHeight="12.75"/>
  <cols>
    <col min="1" max="1" width="4.7109375" style="25" customWidth="1"/>
    <col min="2" max="2" width="44.42578125" style="26" customWidth="1"/>
    <col min="3" max="3" width="22.7109375" style="25" customWidth="1"/>
    <col min="4" max="4" width="38.5703125" style="26" customWidth="1"/>
    <col min="5" max="5" width="36" style="25" customWidth="1"/>
    <col min="6" max="7" width="32.42578125" style="25" customWidth="1"/>
    <col min="8" max="8" width="20.7109375" style="25" customWidth="1"/>
    <col min="9" max="9" width="21.7109375" style="25" customWidth="1"/>
    <col min="10" max="10" width="31.42578125" style="26" customWidth="1"/>
    <col min="11" max="11" width="31.7109375" style="26" customWidth="1"/>
    <col min="12" max="252" width="9.140625" style="26" customWidth="1"/>
    <col min="253" max="253" width="5.85546875" style="26" customWidth="1"/>
    <col min="254" max="254" width="49.28515625" style="26" customWidth="1"/>
    <col min="255" max="256" width="22.7109375" style="26"/>
    <col min="257" max="257" width="4.7109375" style="26" customWidth="1"/>
    <col min="258" max="258" width="44.42578125" style="26" customWidth="1"/>
    <col min="259" max="259" width="22.7109375" style="26" customWidth="1"/>
    <col min="260" max="260" width="38.5703125" style="26" customWidth="1"/>
    <col min="261" max="261" width="36" style="26" customWidth="1"/>
    <col min="262" max="263" width="32.42578125" style="26" customWidth="1"/>
    <col min="264" max="264" width="20.7109375" style="26" customWidth="1"/>
    <col min="265" max="265" width="21.7109375" style="26" customWidth="1"/>
    <col min="266" max="266" width="31.42578125" style="26" customWidth="1"/>
    <col min="267" max="267" width="31.7109375" style="26" customWidth="1"/>
    <col min="268" max="508" width="9.140625" style="26" customWidth="1"/>
    <col min="509" max="509" width="5.85546875" style="26" customWidth="1"/>
    <col min="510" max="510" width="49.28515625" style="26" customWidth="1"/>
    <col min="511" max="512" width="22.7109375" style="26"/>
    <col min="513" max="513" width="4.7109375" style="26" customWidth="1"/>
    <col min="514" max="514" width="44.42578125" style="26" customWidth="1"/>
    <col min="515" max="515" width="22.7109375" style="26" customWidth="1"/>
    <col min="516" max="516" width="38.5703125" style="26" customWidth="1"/>
    <col min="517" max="517" width="36" style="26" customWidth="1"/>
    <col min="518" max="519" width="32.42578125" style="26" customWidth="1"/>
    <col min="520" max="520" width="20.7109375" style="26" customWidth="1"/>
    <col min="521" max="521" width="21.7109375" style="26" customWidth="1"/>
    <col min="522" max="522" width="31.42578125" style="26" customWidth="1"/>
    <col min="523" max="523" width="31.7109375" style="26" customWidth="1"/>
    <col min="524" max="764" width="9.140625" style="26" customWidth="1"/>
    <col min="765" max="765" width="5.85546875" style="26" customWidth="1"/>
    <col min="766" max="766" width="49.28515625" style="26" customWidth="1"/>
    <col min="767" max="768" width="22.7109375" style="26"/>
    <col min="769" max="769" width="4.7109375" style="26" customWidth="1"/>
    <col min="770" max="770" width="44.42578125" style="26" customWidth="1"/>
    <col min="771" max="771" width="22.7109375" style="26" customWidth="1"/>
    <col min="772" max="772" width="38.5703125" style="26" customWidth="1"/>
    <col min="773" max="773" width="36" style="26" customWidth="1"/>
    <col min="774" max="775" width="32.42578125" style="26" customWidth="1"/>
    <col min="776" max="776" width="20.7109375" style="26" customWidth="1"/>
    <col min="777" max="777" width="21.7109375" style="26" customWidth="1"/>
    <col min="778" max="778" width="31.42578125" style="26" customWidth="1"/>
    <col min="779" max="779" width="31.7109375" style="26" customWidth="1"/>
    <col min="780" max="1020" width="9.140625" style="26" customWidth="1"/>
    <col min="1021" max="1021" width="5.85546875" style="26" customWidth="1"/>
    <col min="1022" max="1022" width="49.28515625" style="26" customWidth="1"/>
    <col min="1023" max="1024" width="22.7109375" style="26"/>
    <col min="1025" max="1025" width="4.7109375" style="26" customWidth="1"/>
    <col min="1026" max="1026" width="44.42578125" style="26" customWidth="1"/>
    <col min="1027" max="1027" width="22.7109375" style="26" customWidth="1"/>
    <col min="1028" max="1028" width="38.5703125" style="26" customWidth="1"/>
    <col min="1029" max="1029" width="36" style="26" customWidth="1"/>
    <col min="1030" max="1031" width="32.42578125" style="26" customWidth="1"/>
    <col min="1032" max="1032" width="20.7109375" style="26" customWidth="1"/>
    <col min="1033" max="1033" width="21.7109375" style="26" customWidth="1"/>
    <col min="1034" max="1034" width="31.42578125" style="26" customWidth="1"/>
    <col min="1035" max="1035" width="31.7109375" style="26" customWidth="1"/>
    <col min="1036" max="1276" width="9.140625" style="26" customWidth="1"/>
    <col min="1277" max="1277" width="5.85546875" style="26" customWidth="1"/>
    <col min="1278" max="1278" width="49.28515625" style="26" customWidth="1"/>
    <col min="1279" max="1280" width="22.7109375" style="26"/>
    <col min="1281" max="1281" width="4.7109375" style="26" customWidth="1"/>
    <col min="1282" max="1282" width="44.42578125" style="26" customWidth="1"/>
    <col min="1283" max="1283" width="22.7109375" style="26" customWidth="1"/>
    <col min="1284" max="1284" width="38.5703125" style="26" customWidth="1"/>
    <col min="1285" max="1285" width="36" style="26" customWidth="1"/>
    <col min="1286" max="1287" width="32.42578125" style="26" customWidth="1"/>
    <col min="1288" max="1288" width="20.7109375" style="26" customWidth="1"/>
    <col min="1289" max="1289" width="21.7109375" style="26" customWidth="1"/>
    <col min="1290" max="1290" width="31.42578125" style="26" customWidth="1"/>
    <col min="1291" max="1291" width="31.7109375" style="26" customWidth="1"/>
    <col min="1292" max="1532" width="9.140625" style="26" customWidth="1"/>
    <col min="1533" max="1533" width="5.85546875" style="26" customWidth="1"/>
    <col min="1534" max="1534" width="49.28515625" style="26" customWidth="1"/>
    <col min="1535" max="1536" width="22.7109375" style="26"/>
    <col min="1537" max="1537" width="4.7109375" style="26" customWidth="1"/>
    <col min="1538" max="1538" width="44.42578125" style="26" customWidth="1"/>
    <col min="1539" max="1539" width="22.7109375" style="26" customWidth="1"/>
    <col min="1540" max="1540" width="38.5703125" style="26" customWidth="1"/>
    <col min="1541" max="1541" width="36" style="26" customWidth="1"/>
    <col min="1542" max="1543" width="32.42578125" style="26" customWidth="1"/>
    <col min="1544" max="1544" width="20.7109375" style="26" customWidth="1"/>
    <col min="1545" max="1545" width="21.7109375" style="26" customWidth="1"/>
    <col min="1546" max="1546" width="31.42578125" style="26" customWidth="1"/>
    <col min="1547" max="1547" width="31.7109375" style="26" customWidth="1"/>
    <col min="1548" max="1788" width="9.140625" style="26" customWidth="1"/>
    <col min="1789" max="1789" width="5.85546875" style="26" customWidth="1"/>
    <col min="1790" max="1790" width="49.28515625" style="26" customWidth="1"/>
    <col min="1791" max="1792" width="22.7109375" style="26"/>
    <col min="1793" max="1793" width="4.7109375" style="26" customWidth="1"/>
    <col min="1794" max="1794" width="44.42578125" style="26" customWidth="1"/>
    <col min="1795" max="1795" width="22.7109375" style="26" customWidth="1"/>
    <col min="1796" max="1796" width="38.5703125" style="26" customWidth="1"/>
    <col min="1797" max="1797" width="36" style="26" customWidth="1"/>
    <col min="1798" max="1799" width="32.42578125" style="26" customWidth="1"/>
    <col min="1800" max="1800" width="20.7109375" style="26" customWidth="1"/>
    <col min="1801" max="1801" width="21.7109375" style="26" customWidth="1"/>
    <col min="1802" max="1802" width="31.42578125" style="26" customWidth="1"/>
    <col min="1803" max="1803" width="31.7109375" style="26" customWidth="1"/>
    <col min="1804" max="2044" width="9.140625" style="26" customWidth="1"/>
    <col min="2045" max="2045" width="5.85546875" style="26" customWidth="1"/>
    <col min="2046" max="2046" width="49.28515625" style="26" customWidth="1"/>
    <col min="2047" max="2048" width="22.7109375" style="26"/>
    <col min="2049" max="2049" width="4.7109375" style="26" customWidth="1"/>
    <col min="2050" max="2050" width="44.42578125" style="26" customWidth="1"/>
    <col min="2051" max="2051" width="22.7109375" style="26" customWidth="1"/>
    <col min="2052" max="2052" width="38.5703125" style="26" customWidth="1"/>
    <col min="2053" max="2053" width="36" style="26" customWidth="1"/>
    <col min="2054" max="2055" width="32.42578125" style="26" customWidth="1"/>
    <col min="2056" max="2056" width="20.7109375" style="26" customWidth="1"/>
    <col min="2057" max="2057" width="21.7109375" style="26" customWidth="1"/>
    <col min="2058" max="2058" width="31.42578125" style="26" customWidth="1"/>
    <col min="2059" max="2059" width="31.7109375" style="26" customWidth="1"/>
    <col min="2060" max="2300" width="9.140625" style="26" customWidth="1"/>
    <col min="2301" max="2301" width="5.85546875" style="26" customWidth="1"/>
    <col min="2302" max="2302" width="49.28515625" style="26" customWidth="1"/>
    <col min="2303" max="2304" width="22.7109375" style="26"/>
    <col min="2305" max="2305" width="4.7109375" style="26" customWidth="1"/>
    <col min="2306" max="2306" width="44.42578125" style="26" customWidth="1"/>
    <col min="2307" max="2307" width="22.7109375" style="26" customWidth="1"/>
    <col min="2308" max="2308" width="38.5703125" style="26" customWidth="1"/>
    <col min="2309" max="2309" width="36" style="26" customWidth="1"/>
    <col min="2310" max="2311" width="32.42578125" style="26" customWidth="1"/>
    <col min="2312" max="2312" width="20.7109375" style="26" customWidth="1"/>
    <col min="2313" max="2313" width="21.7109375" style="26" customWidth="1"/>
    <col min="2314" max="2314" width="31.42578125" style="26" customWidth="1"/>
    <col min="2315" max="2315" width="31.7109375" style="26" customWidth="1"/>
    <col min="2316" max="2556" width="9.140625" style="26" customWidth="1"/>
    <col min="2557" max="2557" width="5.85546875" style="26" customWidth="1"/>
    <col min="2558" max="2558" width="49.28515625" style="26" customWidth="1"/>
    <col min="2559" max="2560" width="22.7109375" style="26"/>
    <col min="2561" max="2561" width="4.7109375" style="26" customWidth="1"/>
    <col min="2562" max="2562" width="44.42578125" style="26" customWidth="1"/>
    <col min="2563" max="2563" width="22.7109375" style="26" customWidth="1"/>
    <col min="2564" max="2564" width="38.5703125" style="26" customWidth="1"/>
    <col min="2565" max="2565" width="36" style="26" customWidth="1"/>
    <col min="2566" max="2567" width="32.42578125" style="26" customWidth="1"/>
    <col min="2568" max="2568" width="20.7109375" style="26" customWidth="1"/>
    <col min="2569" max="2569" width="21.7109375" style="26" customWidth="1"/>
    <col min="2570" max="2570" width="31.42578125" style="26" customWidth="1"/>
    <col min="2571" max="2571" width="31.7109375" style="26" customWidth="1"/>
    <col min="2572" max="2812" width="9.140625" style="26" customWidth="1"/>
    <col min="2813" max="2813" width="5.85546875" style="26" customWidth="1"/>
    <col min="2814" max="2814" width="49.28515625" style="26" customWidth="1"/>
    <col min="2815" max="2816" width="22.7109375" style="26"/>
    <col min="2817" max="2817" width="4.7109375" style="26" customWidth="1"/>
    <col min="2818" max="2818" width="44.42578125" style="26" customWidth="1"/>
    <col min="2819" max="2819" width="22.7109375" style="26" customWidth="1"/>
    <col min="2820" max="2820" width="38.5703125" style="26" customWidth="1"/>
    <col min="2821" max="2821" width="36" style="26" customWidth="1"/>
    <col min="2822" max="2823" width="32.42578125" style="26" customWidth="1"/>
    <col min="2824" max="2824" width="20.7109375" style="26" customWidth="1"/>
    <col min="2825" max="2825" width="21.7109375" style="26" customWidth="1"/>
    <col min="2826" max="2826" width="31.42578125" style="26" customWidth="1"/>
    <col min="2827" max="2827" width="31.7109375" style="26" customWidth="1"/>
    <col min="2828" max="3068" width="9.140625" style="26" customWidth="1"/>
    <col min="3069" max="3069" width="5.85546875" style="26" customWidth="1"/>
    <col min="3070" max="3070" width="49.28515625" style="26" customWidth="1"/>
    <col min="3071" max="3072" width="22.7109375" style="26"/>
    <col min="3073" max="3073" width="4.7109375" style="26" customWidth="1"/>
    <col min="3074" max="3074" width="44.42578125" style="26" customWidth="1"/>
    <col min="3075" max="3075" width="22.7109375" style="26" customWidth="1"/>
    <col min="3076" max="3076" width="38.5703125" style="26" customWidth="1"/>
    <col min="3077" max="3077" width="36" style="26" customWidth="1"/>
    <col min="3078" max="3079" width="32.42578125" style="26" customWidth="1"/>
    <col min="3080" max="3080" width="20.7109375" style="26" customWidth="1"/>
    <col min="3081" max="3081" width="21.7109375" style="26" customWidth="1"/>
    <col min="3082" max="3082" width="31.42578125" style="26" customWidth="1"/>
    <col min="3083" max="3083" width="31.7109375" style="26" customWidth="1"/>
    <col min="3084" max="3324" width="9.140625" style="26" customWidth="1"/>
    <col min="3325" max="3325" width="5.85546875" style="26" customWidth="1"/>
    <col min="3326" max="3326" width="49.28515625" style="26" customWidth="1"/>
    <col min="3327" max="3328" width="22.7109375" style="26"/>
    <col min="3329" max="3329" width="4.7109375" style="26" customWidth="1"/>
    <col min="3330" max="3330" width="44.42578125" style="26" customWidth="1"/>
    <col min="3331" max="3331" width="22.7109375" style="26" customWidth="1"/>
    <col min="3332" max="3332" width="38.5703125" style="26" customWidth="1"/>
    <col min="3333" max="3333" width="36" style="26" customWidth="1"/>
    <col min="3334" max="3335" width="32.42578125" style="26" customWidth="1"/>
    <col min="3336" max="3336" width="20.7109375" style="26" customWidth="1"/>
    <col min="3337" max="3337" width="21.7109375" style="26" customWidth="1"/>
    <col min="3338" max="3338" width="31.42578125" style="26" customWidth="1"/>
    <col min="3339" max="3339" width="31.7109375" style="26" customWidth="1"/>
    <col min="3340" max="3580" width="9.140625" style="26" customWidth="1"/>
    <col min="3581" max="3581" width="5.85546875" style="26" customWidth="1"/>
    <col min="3582" max="3582" width="49.28515625" style="26" customWidth="1"/>
    <col min="3583" max="3584" width="22.7109375" style="26"/>
    <col min="3585" max="3585" width="4.7109375" style="26" customWidth="1"/>
    <col min="3586" max="3586" width="44.42578125" style="26" customWidth="1"/>
    <col min="3587" max="3587" width="22.7109375" style="26" customWidth="1"/>
    <col min="3588" max="3588" width="38.5703125" style="26" customWidth="1"/>
    <col min="3589" max="3589" width="36" style="26" customWidth="1"/>
    <col min="3590" max="3591" width="32.42578125" style="26" customWidth="1"/>
    <col min="3592" max="3592" width="20.7109375" style="26" customWidth="1"/>
    <col min="3593" max="3593" width="21.7109375" style="26" customWidth="1"/>
    <col min="3594" max="3594" width="31.42578125" style="26" customWidth="1"/>
    <col min="3595" max="3595" width="31.7109375" style="26" customWidth="1"/>
    <col min="3596" max="3836" width="9.140625" style="26" customWidth="1"/>
    <col min="3837" max="3837" width="5.85546875" style="26" customWidth="1"/>
    <col min="3838" max="3838" width="49.28515625" style="26" customWidth="1"/>
    <col min="3839" max="3840" width="22.7109375" style="26"/>
    <col min="3841" max="3841" width="4.7109375" style="26" customWidth="1"/>
    <col min="3842" max="3842" width="44.42578125" style="26" customWidth="1"/>
    <col min="3843" max="3843" width="22.7109375" style="26" customWidth="1"/>
    <col min="3844" max="3844" width="38.5703125" style="26" customWidth="1"/>
    <col min="3845" max="3845" width="36" style="26" customWidth="1"/>
    <col min="3846" max="3847" width="32.42578125" style="26" customWidth="1"/>
    <col min="3848" max="3848" width="20.7109375" style="26" customWidth="1"/>
    <col min="3849" max="3849" width="21.7109375" style="26" customWidth="1"/>
    <col min="3850" max="3850" width="31.42578125" style="26" customWidth="1"/>
    <col min="3851" max="3851" width="31.7109375" style="26" customWidth="1"/>
    <col min="3852" max="4092" width="9.140625" style="26" customWidth="1"/>
    <col min="4093" max="4093" width="5.85546875" style="26" customWidth="1"/>
    <col min="4094" max="4094" width="49.28515625" style="26" customWidth="1"/>
    <col min="4095" max="4096" width="22.7109375" style="26"/>
    <col min="4097" max="4097" width="4.7109375" style="26" customWidth="1"/>
    <col min="4098" max="4098" width="44.42578125" style="26" customWidth="1"/>
    <col min="4099" max="4099" width="22.7109375" style="26" customWidth="1"/>
    <col min="4100" max="4100" width="38.5703125" style="26" customWidth="1"/>
    <col min="4101" max="4101" width="36" style="26" customWidth="1"/>
    <col min="4102" max="4103" width="32.42578125" style="26" customWidth="1"/>
    <col min="4104" max="4104" width="20.7109375" style="26" customWidth="1"/>
    <col min="4105" max="4105" width="21.7109375" style="26" customWidth="1"/>
    <col min="4106" max="4106" width="31.42578125" style="26" customWidth="1"/>
    <col min="4107" max="4107" width="31.7109375" style="26" customWidth="1"/>
    <col min="4108" max="4348" width="9.140625" style="26" customWidth="1"/>
    <col min="4349" max="4349" width="5.85546875" style="26" customWidth="1"/>
    <col min="4350" max="4350" width="49.28515625" style="26" customWidth="1"/>
    <col min="4351" max="4352" width="22.7109375" style="26"/>
    <col min="4353" max="4353" width="4.7109375" style="26" customWidth="1"/>
    <col min="4354" max="4354" width="44.42578125" style="26" customWidth="1"/>
    <col min="4355" max="4355" width="22.7109375" style="26" customWidth="1"/>
    <col min="4356" max="4356" width="38.5703125" style="26" customWidth="1"/>
    <col min="4357" max="4357" width="36" style="26" customWidth="1"/>
    <col min="4358" max="4359" width="32.42578125" style="26" customWidth="1"/>
    <col min="4360" max="4360" width="20.7109375" style="26" customWidth="1"/>
    <col min="4361" max="4361" width="21.7109375" style="26" customWidth="1"/>
    <col min="4362" max="4362" width="31.42578125" style="26" customWidth="1"/>
    <col min="4363" max="4363" width="31.7109375" style="26" customWidth="1"/>
    <col min="4364" max="4604" width="9.140625" style="26" customWidth="1"/>
    <col min="4605" max="4605" width="5.85546875" style="26" customWidth="1"/>
    <col min="4606" max="4606" width="49.28515625" style="26" customWidth="1"/>
    <col min="4607" max="4608" width="22.7109375" style="26"/>
    <col min="4609" max="4609" width="4.7109375" style="26" customWidth="1"/>
    <col min="4610" max="4610" width="44.42578125" style="26" customWidth="1"/>
    <col min="4611" max="4611" width="22.7109375" style="26" customWidth="1"/>
    <col min="4612" max="4612" width="38.5703125" style="26" customWidth="1"/>
    <col min="4613" max="4613" width="36" style="26" customWidth="1"/>
    <col min="4614" max="4615" width="32.42578125" style="26" customWidth="1"/>
    <col min="4616" max="4616" width="20.7109375" style="26" customWidth="1"/>
    <col min="4617" max="4617" width="21.7109375" style="26" customWidth="1"/>
    <col min="4618" max="4618" width="31.42578125" style="26" customWidth="1"/>
    <col min="4619" max="4619" width="31.7109375" style="26" customWidth="1"/>
    <col min="4620" max="4860" width="9.140625" style="26" customWidth="1"/>
    <col min="4861" max="4861" width="5.85546875" style="26" customWidth="1"/>
    <col min="4862" max="4862" width="49.28515625" style="26" customWidth="1"/>
    <col min="4863" max="4864" width="22.7109375" style="26"/>
    <col min="4865" max="4865" width="4.7109375" style="26" customWidth="1"/>
    <col min="4866" max="4866" width="44.42578125" style="26" customWidth="1"/>
    <col min="4867" max="4867" width="22.7109375" style="26" customWidth="1"/>
    <col min="4868" max="4868" width="38.5703125" style="26" customWidth="1"/>
    <col min="4869" max="4869" width="36" style="26" customWidth="1"/>
    <col min="4870" max="4871" width="32.42578125" style="26" customWidth="1"/>
    <col min="4872" max="4872" width="20.7109375" style="26" customWidth="1"/>
    <col min="4873" max="4873" width="21.7109375" style="26" customWidth="1"/>
    <col min="4874" max="4874" width="31.42578125" style="26" customWidth="1"/>
    <col min="4875" max="4875" width="31.7109375" style="26" customWidth="1"/>
    <col min="4876" max="5116" width="9.140625" style="26" customWidth="1"/>
    <col min="5117" max="5117" width="5.85546875" style="26" customWidth="1"/>
    <col min="5118" max="5118" width="49.28515625" style="26" customWidth="1"/>
    <col min="5119" max="5120" width="22.7109375" style="26"/>
    <col min="5121" max="5121" width="4.7109375" style="26" customWidth="1"/>
    <col min="5122" max="5122" width="44.42578125" style="26" customWidth="1"/>
    <col min="5123" max="5123" width="22.7109375" style="26" customWidth="1"/>
    <col min="5124" max="5124" width="38.5703125" style="26" customWidth="1"/>
    <col min="5125" max="5125" width="36" style="26" customWidth="1"/>
    <col min="5126" max="5127" width="32.42578125" style="26" customWidth="1"/>
    <col min="5128" max="5128" width="20.7109375" style="26" customWidth="1"/>
    <col min="5129" max="5129" width="21.7109375" style="26" customWidth="1"/>
    <col min="5130" max="5130" width="31.42578125" style="26" customWidth="1"/>
    <col min="5131" max="5131" width="31.7109375" style="26" customWidth="1"/>
    <col min="5132" max="5372" width="9.140625" style="26" customWidth="1"/>
    <col min="5373" max="5373" width="5.85546875" style="26" customWidth="1"/>
    <col min="5374" max="5374" width="49.28515625" style="26" customWidth="1"/>
    <col min="5375" max="5376" width="22.7109375" style="26"/>
    <col min="5377" max="5377" width="4.7109375" style="26" customWidth="1"/>
    <col min="5378" max="5378" width="44.42578125" style="26" customWidth="1"/>
    <col min="5379" max="5379" width="22.7109375" style="26" customWidth="1"/>
    <col min="5380" max="5380" width="38.5703125" style="26" customWidth="1"/>
    <col min="5381" max="5381" width="36" style="26" customWidth="1"/>
    <col min="5382" max="5383" width="32.42578125" style="26" customWidth="1"/>
    <col min="5384" max="5384" width="20.7109375" style="26" customWidth="1"/>
    <col min="5385" max="5385" width="21.7109375" style="26" customWidth="1"/>
    <col min="5386" max="5386" width="31.42578125" style="26" customWidth="1"/>
    <col min="5387" max="5387" width="31.7109375" style="26" customWidth="1"/>
    <col min="5388" max="5628" width="9.140625" style="26" customWidth="1"/>
    <col min="5629" max="5629" width="5.85546875" style="26" customWidth="1"/>
    <col min="5630" max="5630" width="49.28515625" style="26" customWidth="1"/>
    <col min="5631" max="5632" width="22.7109375" style="26"/>
    <col min="5633" max="5633" width="4.7109375" style="26" customWidth="1"/>
    <col min="5634" max="5634" width="44.42578125" style="26" customWidth="1"/>
    <col min="5635" max="5635" width="22.7109375" style="26" customWidth="1"/>
    <col min="5636" max="5636" width="38.5703125" style="26" customWidth="1"/>
    <col min="5637" max="5637" width="36" style="26" customWidth="1"/>
    <col min="5638" max="5639" width="32.42578125" style="26" customWidth="1"/>
    <col min="5640" max="5640" width="20.7109375" style="26" customWidth="1"/>
    <col min="5641" max="5641" width="21.7109375" style="26" customWidth="1"/>
    <col min="5642" max="5642" width="31.42578125" style="26" customWidth="1"/>
    <col min="5643" max="5643" width="31.7109375" style="26" customWidth="1"/>
    <col min="5644" max="5884" width="9.140625" style="26" customWidth="1"/>
    <col min="5885" max="5885" width="5.85546875" style="26" customWidth="1"/>
    <col min="5886" max="5886" width="49.28515625" style="26" customWidth="1"/>
    <col min="5887" max="5888" width="22.7109375" style="26"/>
    <col min="5889" max="5889" width="4.7109375" style="26" customWidth="1"/>
    <col min="5890" max="5890" width="44.42578125" style="26" customWidth="1"/>
    <col min="5891" max="5891" width="22.7109375" style="26" customWidth="1"/>
    <col min="5892" max="5892" width="38.5703125" style="26" customWidth="1"/>
    <col min="5893" max="5893" width="36" style="26" customWidth="1"/>
    <col min="5894" max="5895" width="32.42578125" style="26" customWidth="1"/>
    <col min="5896" max="5896" width="20.7109375" style="26" customWidth="1"/>
    <col min="5897" max="5897" width="21.7109375" style="26" customWidth="1"/>
    <col min="5898" max="5898" width="31.42578125" style="26" customWidth="1"/>
    <col min="5899" max="5899" width="31.7109375" style="26" customWidth="1"/>
    <col min="5900" max="6140" width="9.140625" style="26" customWidth="1"/>
    <col min="6141" max="6141" width="5.85546875" style="26" customWidth="1"/>
    <col min="6142" max="6142" width="49.28515625" style="26" customWidth="1"/>
    <col min="6143" max="6144" width="22.7109375" style="26"/>
    <col min="6145" max="6145" width="4.7109375" style="26" customWidth="1"/>
    <col min="6146" max="6146" width="44.42578125" style="26" customWidth="1"/>
    <col min="6147" max="6147" width="22.7109375" style="26" customWidth="1"/>
    <col min="6148" max="6148" width="38.5703125" style="26" customWidth="1"/>
    <col min="6149" max="6149" width="36" style="26" customWidth="1"/>
    <col min="6150" max="6151" width="32.42578125" style="26" customWidth="1"/>
    <col min="6152" max="6152" width="20.7109375" style="26" customWidth="1"/>
    <col min="6153" max="6153" width="21.7109375" style="26" customWidth="1"/>
    <col min="6154" max="6154" width="31.42578125" style="26" customWidth="1"/>
    <col min="6155" max="6155" width="31.7109375" style="26" customWidth="1"/>
    <col min="6156" max="6396" width="9.140625" style="26" customWidth="1"/>
    <col min="6397" max="6397" width="5.85546875" style="26" customWidth="1"/>
    <col min="6398" max="6398" width="49.28515625" style="26" customWidth="1"/>
    <col min="6399" max="6400" width="22.7109375" style="26"/>
    <col min="6401" max="6401" width="4.7109375" style="26" customWidth="1"/>
    <col min="6402" max="6402" width="44.42578125" style="26" customWidth="1"/>
    <col min="6403" max="6403" width="22.7109375" style="26" customWidth="1"/>
    <col min="6404" max="6404" width="38.5703125" style="26" customWidth="1"/>
    <col min="6405" max="6405" width="36" style="26" customWidth="1"/>
    <col min="6406" max="6407" width="32.42578125" style="26" customWidth="1"/>
    <col min="6408" max="6408" width="20.7109375" style="26" customWidth="1"/>
    <col min="6409" max="6409" width="21.7109375" style="26" customWidth="1"/>
    <col min="6410" max="6410" width="31.42578125" style="26" customWidth="1"/>
    <col min="6411" max="6411" width="31.7109375" style="26" customWidth="1"/>
    <col min="6412" max="6652" width="9.140625" style="26" customWidth="1"/>
    <col min="6653" max="6653" width="5.85546875" style="26" customWidth="1"/>
    <col min="6654" max="6654" width="49.28515625" style="26" customWidth="1"/>
    <col min="6655" max="6656" width="22.7109375" style="26"/>
    <col min="6657" max="6657" width="4.7109375" style="26" customWidth="1"/>
    <col min="6658" max="6658" width="44.42578125" style="26" customWidth="1"/>
    <col min="6659" max="6659" width="22.7109375" style="26" customWidth="1"/>
    <col min="6660" max="6660" width="38.5703125" style="26" customWidth="1"/>
    <col min="6661" max="6661" width="36" style="26" customWidth="1"/>
    <col min="6662" max="6663" width="32.42578125" style="26" customWidth="1"/>
    <col min="6664" max="6664" width="20.7109375" style="26" customWidth="1"/>
    <col min="6665" max="6665" width="21.7109375" style="26" customWidth="1"/>
    <col min="6666" max="6666" width="31.42578125" style="26" customWidth="1"/>
    <col min="6667" max="6667" width="31.7109375" style="26" customWidth="1"/>
    <col min="6668" max="6908" width="9.140625" style="26" customWidth="1"/>
    <col min="6909" max="6909" width="5.85546875" style="26" customWidth="1"/>
    <col min="6910" max="6910" width="49.28515625" style="26" customWidth="1"/>
    <col min="6911" max="6912" width="22.7109375" style="26"/>
    <col min="6913" max="6913" width="4.7109375" style="26" customWidth="1"/>
    <col min="6914" max="6914" width="44.42578125" style="26" customWidth="1"/>
    <col min="6915" max="6915" width="22.7109375" style="26" customWidth="1"/>
    <col min="6916" max="6916" width="38.5703125" style="26" customWidth="1"/>
    <col min="6917" max="6917" width="36" style="26" customWidth="1"/>
    <col min="6918" max="6919" width="32.42578125" style="26" customWidth="1"/>
    <col min="6920" max="6920" width="20.7109375" style="26" customWidth="1"/>
    <col min="6921" max="6921" width="21.7109375" style="26" customWidth="1"/>
    <col min="6922" max="6922" width="31.42578125" style="26" customWidth="1"/>
    <col min="6923" max="6923" width="31.7109375" style="26" customWidth="1"/>
    <col min="6924" max="7164" width="9.140625" style="26" customWidth="1"/>
    <col min="7165" max="7165" width="5.85546875" style="26" customWidth="1"/>
    <col min="7166" max="7166" width="49.28515625" style="26" customWidth="1"/>
    <col min="7167" max="7168" width="22.7109375" style="26"/>
    <col min="7169" max="7169" width="4.7109375" style="26" customWidth="1"/>
    <col min="7170" max="7170" width="44.42578125" style="26" customWidth="1"/>
    <col min="7171" max="7171" width="22.7109375" style="26" customWidth="1"/>
    <col min="7172" max="7172" width="38.5703125" style="26" customWidth="1"/>
    <col min="7173" max="7173" width="36" style="26" customWidth="1"/>
    <col min="7174" max="7175" width="32.42578125" style="26" customWidth="1"/>
    <col min="7176" max="7176" width="20.7109375" style="26" customWidth="1"/>
    <col min="7177" max="7177" width="21.7109375" style="26" customWidth="1"/>
    <col min="7178" max="7178" width="31.42578125" style="26" customWidth="1"/>
    <col min="7179" max="7179" width="31.7109375" style="26" customWidth="1"/>
    <col min="7180" max="7420" width="9.140625" style="26" customWidth="1"/>
    <col min="7421" max="7421" width="5.85546875" style="26" customWidth="1"/>
    <col min="7422" max="7422" width="49.28515625" style="26" customWidth="1"/>
    <col min="7423" max="7424" width="22.7109375" style="26"/>
    <col min="7425" max="7425" width="4.7109375" style="26" customWidth="1"/>
    <col min="7426" max="7426" width="44.42578125" style="26" customWidth="1"/>
    <col min="7427" max="7427" width="22.7109375" style="26" customWidth="1"/>
    <col min="7428" max="7428" width="38.5703125" style="26" customWidth="1"/>
    <col min="7429" max="7429" width="36" style="26" customWidth="1"/>
    <col min="7430" max="7431" width="32.42578125" style="26" customWidth="1"/>
    <col min="7432" max="7432" width="20.7109375" style="26" customWidth="1"/>
    <col min="7433" max="7433" width="21.7109375" style="26" customWidth="1"/>
    <col min="7434" max="7434" width="31.42578125" style="26" customWidth="1"/>
    <col min="7435" max="7435" width="31.7109375" style="26" customWidth="1"/>
    <col min="7436" max="7676" width="9.140625" style="26" customWidth="1"/>
    <col min="7677" max="7677" width="5.85546875" style="26" customWidth="1"/>
    <col min="7678" max="7678" width="49.28515625" style="26" customWidth="1"/>
    <col min="7679" max="7680" width="22.7109375" style="26"/>
    <col min="7681" max="7681" width="4.7109375" style="26" customWidth="1"/>
    <col min="7682" max="7682" width="44.42578125" style="26" customWidth="1"/>
    <col min="7683" max="7683" width="22.7109375" style="26" customWidth="1"/>
    <col min="7684" max="7684" width="38.5703125" style="26" customWidth="1"/>
    <col min="7685" max="7685" width="36" style="26" customWidth="1"/>
    <col min="7686" max="7687" width="32.42578125" style="26" customWidth="1"/>
    <col min="7688" max="7688" width="20.7109375" style="26" customWidth="1"/>
    <col min="7689" max="7689" width="21.7109375" style="26" customWidth="1"/>
    <col min="7690" max="7690" width="31.42578125" style="26" customWidth="1"/>
    <col min="7691" max="7691" width="31.7109375" style="26" customWidth="1"/>
    <col min="7692" max="7932" width="9.140625" style="26" customWidth="1"/>
    <col min="7933" max="7933" width="5.85546875" style="26" customWidth="1"/>
    <col min="7934" max="7934" width="49.28515625" style="26" customWidth="1"/>
    <col min="7935" max="7936" width="22.7109375" style="26"/>
    <col min="7937" max="7937" width="4.7109375" style="26" customWidth="1"/>
    <col min="7938" max="7938" width="44.42578125" style="26" customWidth="1"/>
    <col min="7939" max="7939" width="22.7109375" style="26" customWidth="1"/>
    <col min="7940" max="7940" width="38.5703125" style="26" customWidth="1"/>
    <col min="7941" max="7941" width="36" style="26" customWidth="1"/>
    <col min="7942" max="7943" width="32.42578125" style="26" customWidth="1"/>
    <col min="7944" max="7944" width="20.7109375" style="26" customWidth="1"/>
    <col min="7945" max="7945" width="21.7109375" style="26" customWidth="1"/>
    <col min="7946" max="7946" width="31.42578125" style="26" customWidth="1"/>
    <col min="7947" max="7947" width="31.7109375" style="26" customWidth="1"/>
    <col min="7948" max="8188" width="9.140625" style="26" customWidth="1"/>
    <col min="8189" max="8189" width="5.85546875" style="26" customWidth="1"/>
    <col min="8190" max="8190" width="49.28515625" style="26" customWidth="1"/>
    <col min="8191" max="8192" width="22.7109375" style="26"/>
    <col min="8193" max="8193" width="4.7109375" style="26" customWidth="1"/>
    <col min="8194" max="8194" width="44.42578125" style="26" customWidth="1"/>
    <col min="8195" max="8195" width="22.7109375" style="26" customWidth="1"/>
    <col min="8196" max="8196" width="38.5703125" style="26" customWidth="1"/>
    <col min="8197" max="8197" width="36" style="26" customWidth="1"/>
    <col min="8198" max="8199" width="32.42578125" style="26" customWidth="1"/>
    <col min="8200" max="8200" width="20.7109375" style="26" customWidth="1"/>
    <col min="8201" max="8201" width="21.7109375" style="26" customWidth="1"/>
    <col min="8202" max="8202" width="31.42578125" style="26" customWidth="1"/>
    <col min="8203" max="8203" width="31.7109375" style="26" customWidth="1"/>
    <col min="8204" max="8444" width="9.140625" style="26" customWidth="1"/>
    <col min="8445" max="8445" width="5.85546875" style="26" customWidth="1"/>
    <col min="8446" max="8446" width="49.28515625" style="26" customWidth="1"/>
    <col min="8447" max="8448" width="22.7109375" style="26"/>
    <col min="8449" max="8449" width="4.7109375" style="26" customWidth="1"/>
    <col min="8450" max="8450" width="44.42578125" style="26" customWidth="1"/>
    <col min="8451" max="8451" width="22.7109375" style="26" customWidth="1"/>
    <col min="8452" max="8452" width="38.5703125" style="26" customWidth="1"/>
    <col min="8453" max="8453" width="36" style="26" customWidth="1"/>
    <col min="8454" max="8455" width="32.42578125" style="26" customWidth="1"/>
    <col min="8456" max="8456" width="20.7109375" style="26" customWidth="1"/>
    <col min="8457" max="8457" width="21.7109375" style="26" customWidth="1"/>
    <col min="8458" max="8458" width="31.42578125" style="26" customWidth="1"/>
    <col min="8459" max="8459" width="31.7109375" style="26" customWidth="1"/>
    <col min="8460" max="8700" width="9.140625" style="26" customWidth="1"/>
    <col min="8701" max="8701" width="5.85546875" style="26" customWidth="1"/>
    <col min="8702" max="8702" width="49.28515625" style="26" customWidth="1"/>
    <col min="8703" max="8704" width="22.7109375" style="26"/>
    <col min="8705" max="8705" width="4.7109375" style="26" customWidth="1"/>
    <col min="8706" max="8706" width="44.42578125" style="26" customWidth="1"/>
    <col min="8707" max="8707" width="22.7109375" style="26" customWidth="1"/>
    <col min="8708" max="8708" width="38.5703125" style="26" customWidth="1"/>
    <col min="8709" max="8709" width="36" style="26" customWidth="1"/>
    <col min="8710" max="8711" width="32.42578125" style="26" customWidth="1"/>
    <col min="8712" max="8712" width="20.7109375" style="26" customWidth="1"/>
    <col min="8713" max="8713" width="21.7109375" style="26" customWidth="1"/>
    <col min="8714" max="8714" width="31.42578125" style="26" customWidth="1"/>
    <col min="8715" max="8715" width="31.7109375" style="26" customWidth="1"/>
    <col min="8716" max="8956" width="9.140625" style="26" customWidth="1"/>
    <col min="8957" max="8957" width="5.85546875" style="26" customWidth="1"/>
    <col min="8958" max="8958" width="49.28515625" style="26" customWidth="1"/>
    <col min="8959" max="8960" width="22.7109375" style="26"/>
    <col min="8961" max="8961" width="4.7109375" style="26" customWidth="1"/>
    <col min="8962" max="8962" width="44.42578125" style="26" customWidth="1"/>
    <col min="8963" max="8963" width="22.7109375" style="26" customWidth="1"/>
    <col min="8964" max="8964" width="38.5703125" style="26" customWidth="1"/>
    <col min="8965" max="8965" width="36" style="26" customWidth="1"/>
    <col min="8966" max="8967" width="32.42578125" style="26" customWidth="1"/>
    <col min="8968" max="8968" width="20.7109375" style="26" customWidth="1"/>
    <col min="8969" max="8969" width="21.7109375" style="26" customWidth="1"/>
    <col min="8970" max="8970" width="31.42578125" style="26" customWidth="1"/>
    <col min="8971" max="8971" width="31.7109375" style="26" customWidth="1"/>
    <col min="8972" max="9212" width="9.140625" style="26" customWidth="1"/>
    <col min="9213" max="9213" width="5.85546875" style="26" customWidth="1"/>
    <col min="9214" max="9214" width="49.28515625" style="26" customWidth="1"/>
    <col min="9215" max="9216" width="22.7109375" style="26"/>
    <col min="9217" max="9217" width="4.7109375" style="26" customWidth="1"/>
    <col min="9218" max="9218" width="44.42578125" style="26" customWidth="1"/>
    <col min="9219" max="9219" width="22.7109375" style="26" customWidth="1"/>
    <col min="9220" max="9220" width="38.5703125" style="26" customWidth="1"/>
    <col min="9221" max="9221" width="36" style="26" customWidth="1"/>
    <col min="9222" max="9223" width="32.42578125" style="26" customWidth="1"/>
    <col min="9224" max="9224" width="20.7109375" style="26" customWidth="1"/>
    <col min="9225" max="9225" width="21.7109375" style="26" customWidth="1"/>
    <col min="9226" max="9226" width="31.42578125" style="26" customWidth="1"/>
    <col min="9227" max="9227" width="31.7109375" style="26" customWidth="1"/>
    <col min="9228" max="9468" width="9.140625" style="26" customWidth="1"/>
    <col min="9469" max="9469" width="5.85546875" style="26" customWidth="1"/>
    <col min="9470" max="9470" width="49.28515625" style="26" customWidth="1"/>
    <col min="9471" max="9472" width="22.7109375" style="26"/>
    <col min="9473" max="9473" width="4.7109375" style="26" customWidth="1"/>
    <col min="9474" max="9474" width="44.42578125" style="26" customWidth="1"/>
    <col min="9475" max="9475" width="22.7109375" style="26" customWidth="1"/>
    <col min="9476" max="9476" width="38.5703125" style="26" customWidth="1"/>
    <col min="9477" max="9477" width="36" style="26" customWidth="1"/>
    <col min="9478" max="9479" width="32.42578125" style="26" customWidth="1"/>
    <col min="9480" max="9480" width="20.7109375" style="26" customWidth="1"/>
    <col min="9481" max="9481" width="21.7109375" style="26" customWidth="1"/>
    <col min="9482" max="9482" width="31.42578125" style="26" customWidth="1"/>
    <col min="9483" max="9483" width="31.7109375" style="26" customWidth="1"/>
    <col min="9484" max="9724" width="9.140625" style="26" customWidth="1"/>
    <col min="9725" max="9725" width="5.85546875" style="26" customWidth="1"/>
    <col min="9726" max="9726" width="49.28515625" style="26" customWidth="1"/>
    <col min="9727" max="9728" width="22.7109375" style="26"/>
    <col min="9729" max="9729" width="4.7109375" style="26" customWidth="1"/>
    <col min="9730" max="9730" width="44.42578125" style="26" customWidth="1"/>
    <col min="9731" max="9731" width="22.7109375" style="26" customWidth="1"/>
    <col min="9732" max="9732" width="38.5703125" style="26" customWidth="1"/>
    <col min="9733" max="9733" width="36" style="26" customWidth="1"/>
    <col min="9734" max="9735" width="32.42578125" style="26" customWidth="1"/>
    <col min="9736" max="9736" width="20.7109375" style="26" customWidth="1"/>
    <col min="9737" max="9737" width="21.7109375" style="26" customWidth="1"/>
    <col min="9738" max="9738" width="31.42578125" style="26" customWidth="1"/>
    <col min="9739" max="9739" width="31.7109375" style="26" customWidth="1"/>
    <col min="9740" max="9980" width="9.140625" style="26" customWidth="1"/>
    <col min="9981" max="9981" width="5.85546875" style="26" customWidth="1"/>
    <col min="9982" max="9982" width="49.28515625" style="26" customWidth="1"/>
    <col min="9983" max="9984" width="22.7109375" style="26"/>
    <col min="9985" max="9985" width="4.7109375" style="26" customWidth="1"/>
    <col min="9986" max="9986" width="44.42578125" style="26" customWidth="1"/>
    <col min="9987" max="9987" width="22.7109375" style="26" customWidth="1"/>
    <col min="9988" max="9988" width="38.5703125" style="26" customWidth="1"/>
    <col min="9989" max="9989" width="36" style="26" customWidth="1"/>
    <col min="9990" max="9991" width="32.42578125" style="26" customWidth="1"/>
    <col min="9992" max="9992" width="20.7109375" style="26" customWidth="1"/>
    <col min="9993" max="9993" width="21.7109375" style="26" customWidth="1"/>
    <col min="9994" max="9994" width="31.42578125" style="26" customWidth="1"/>
    <col min="9995" max="9995" width="31.7109375" style="26" customWidth="1"/>
    <col min="9996" max="10236" width="9.140625" style="26" customWidth="1"/>
    <col min="10237" max="10237" width="5.85546875" style="26" customWidth="1"/>
    <col min="10238" max="10238" width="49.28515625" style="26" customWidth="1"/>
    <col min="10239" max="10240" width="22.7109375" style="26"/>
    <col min="10241" max="10241" width="4.7109375" style="26" customWidth="1"/>
    <col min="10242" max="10242" width="44.42578125" style="26" customWidth="1"/>
    <col min="10243" max="10243" width="22.7109375" style="26" customWidth="1"/>
    <col min="10244" max="10244" width="38.5703125" style="26" customWidth="1"/>
    <col min="10245" max="10245" width="36" style="26" customWidth="1"/>
    <col min="10246" max="10247" width="32.42578125" style="26" customWidth="1"/>
    <col min="10248" max="10248" width="20.7109375" style="26" customWidth="1"/>
    <col min="10249" max="10249" width="21.7109375" style="26" customWidth="1"/>
    <col min="10250" max="10250" width="31.42578125" style="26" customWidth="1"/>
    <col min="10251" max="10251" width="31.7109375" style="26" customWidth="1"/>
    <col min="10252" max="10492" width="9.140625" style="26" customWidth="1"/>
    <col min="10493" max="10493" width="5.85546875" style="26" customWidth="1"/>
    <col min="10494" max="10494" width="49.28515625" style="26" customWidth="1"/>
    <col min="10495" max="10496" width="22.7109375" style="26"/>
    <col min="10497" max="10497" width="4.7109375" style="26" customWidth="1"/>
    <col min="10498" max="10498" width="44.42578125" style="26" customWidth="1"/>
    <col min="10499" max="10499" width="22.7109375" style="26" customWidth="1"/>
    <col min="10500" max="10500" width="38.5703125" style="26" customWidth="1"/>
    <col min="10501" max="10501" width="36" style="26" customWidth="1"/>
    <col min="10502" max="10503" width="32.42578125" style="26" customWidth="1"/>
    <col min="10504" max="10504" width="20.7109375" style="26" customWidth="1"/>
    <col min="10505" max="10505" width="21.7109375" style="26" customWidth="1"/>
    <col min="10506" max="10506" width="31.42578125" style="26" customWidth="1"/>
    <col min="10507" max="10507" width="31.7109375" style="26" customWidth="1"/>
    <col min="10508" max="10748" width="9.140625" style="26" customWidth="1"/>
    <col min="10749" max="10749" width="5.85546875" style="26" customWidth="1"/>
    <col min="10750" max="10750" width="49.28515625" style="26" customWidth="1"/>
    <col min="10751" max="10752" width="22.7109375" style="26"/>
    <col min="10753" max="10753" width="4.7109375" style="26" customWidth="1"/>
    <col min="10754" max="10754" width="44.42578125" style="26" customWidth="1"/>
    <col min="10755" max="10755" width="22.7109375" style="26" customWidth="1"/>
    <col min="10756" max="10756" width="38.5703125" style="26" customWidth="1"/>
    <col min="10757" max="10757" width="36" style="26" customWidth="1"/>
    <col min="10758" max="10759" width="32.42578125" style="26" customWidth="1"/>
    <col min="10760" max="10760" width="20.7109375" style="26" customWidth="1"/>
    <col min="10761" max="10761" width="21.7109375" style="26" customWidth="1"/>
    <col min="10762" max="10762" width="31.42578125" style="26" customWidth="1"/>
    <col min="10763" max="10763" width="31.7109375" style="26" customWidth="1"/>
    <col min="10764" max="11004" width="9.140625" style="26" customWidth="1"/>
    <col min="11005" max="11005" width="5.85546875" style="26" customWidth="1"/>
    <col min="11006" max="11006" width="49.28515625" style="26" customWidth="1"/>
    <col min="11007" max="11008" width="22.7109375" style="26"/>
    <col min="11009" max="11009" width="4.7109375" style="26" customWidth="1"/>
    <col min="11010" max="11010" width="44.42578125" style="26" customWidth="1"/>
    <col min="11011" max="11011" width="22.7109375" style="26" customWidth="1"/>
    <col min="11012" max="11012" width="38.5703125" style="26" customWidth="1"/>
    <col min="11013" max="11013" width="36" style="26" customWidth="1"/>
    <col min="11014" max="11015" width="32.42578125" style="26" customWidth="1"/>
    <col min="11016" max="11016" width="20.7109375" style="26" customWidth="1"/>
    <col min="11017" max="11017" width="21.7109375" style="26" customWidth="1"/>
    <col min="11018" max="11018" width="31.42578125" style="26" customWidth="1"/>
    <col min="11019" max="11019" width="31.7109375" style="26" customWidth="1"/>
    <col min="11020" max="11260" width="9.140625" style="26" customWidth="1"/>
    <col min="11261" max="11261" width="5.85546875" style="26" customWidth="1"/>
    <col min="11262" max="11262" width="49.28515625" style="26" customWidth="1"/>
    <col min="11263" max="11264" width="22.7109375" style="26"/>
    <col min="11265" max="11265" width="4.7109375" style="26" customWidth="1"/>
    <col min="11266" max="11266" width="44.42578125" style="26" customWidth="1"/>
    <col min="11267" max="11267" width="22.7109375" style="26" customWidth="1"/>
    <col min="11268" max="11268" width="38.5703125" style="26" customWidth="1"/>
    <col min="11269" max="11269" width="36" style="26" customWidth="1"/>
    <col min="11270" max="11271" width="32.42578125" style="26" customWidth="1"/>
    <col min="11272" max="11272" width="20.7109375" style="26" customWidth="1"/>
    <col min="11273" max="11273" width="21.7109375" style="26" customWidth="1"/>
    <col min="11274" max="11274" width="31.42578125" style="26" customWidth="1"/>
    <col min="11275" max="11275" width="31.7109375" style="26" customWidth="1"/>
    <col min="11276" max="11516" width="9.140625" style="26" customWidth="1"/>
    <col min="11517" max="11517" width="5.85546875" style="26" customWidth="1"/>
    <col min="11518" max="11518" width="49.28515625" style="26" customWidth="1"/>
    <col min="11519" max="11520" width="22.7109375" style="26"/>
    <col min="11521" max="11521" width="4.7109375" style="26" customWidth="1"/>
    <col min="11522" max="11522" width="44.42578125" style="26" customWidth="1"/>
    <col min="11523" max="11523" width="22.7109375" style="26" customWidth="1"/>
    <col min="11524" max="11524" width="38.5703125" style="26" customWidth="1"/>
    <col min="11525" max="11525" width="36" style="26" customWidth="1"/>
    <col min="11526" max="11527" width="32.42578125" style="26" customWidth="1"/>
    <col min="11528" max="11528" width="20.7109375" style="26" customWidth="1"/>
    <col min="11529" max="11529" width="21.7109375" style="26" customWidth="1"/>
    <col min="11530" max="11530" width="31.42578125" style="26" customWidth="1"/>
    <col min="11531" max="11531" width="31.7109375" style="26" customWidth="1"/>
    <col min="11532" max="11772" width="9.140625" style="26" customWidth="1"/>
    <col min="11773" max="11773" width="5.85546875" style="26" customWidth="1"/>
    <col min="11774" max="11774" width="49.28515625" style="26" customWidth="1"/>
    <col min="11775" max="11776" width="22.7109375" style="26"/>
    <col min="11777" max="11777" width="4.7109375" style="26" customWidth="1"/>
    <col min="11778" max="11778" width="44.42578125" style="26" customWidth="1"/>
    <col min="11779" max="11779" width="22.7109375" style="26" customWidth="1"/>
    <col min="11780" max="11780" width="38.5703125" style="26" customWidth="1"/>
    <col min="11781" max="11781" width="36" style="26" customWidth="1"/>
    <col min="11782" max="11783" width="32.42578125" style="26" customWidth="1"/>
    <col min="11784" max="11784" width="20.7109375" style="26" customWidth="1"/>
    <col min="11785" max="11785" width="21.7109375" style="26" customWidth="1"/>
    <col min="11786" max="11786" width="31.42578125" style="26" customWidth="1"/>
    <col min="11787" max="11787" width="31.7109375" style="26" customWidth="1"/>
    <col min="11788" max="12028" width="9.140625" style="26" customWidth="1"/>
    <col min="12029" max="12029" width="5.85546875" style="26" customWidth="1"/>
    <col min="12030" max="12030" width="49.28515625" style="26" customWidth="1"/>
    <col min="12031" max="12032" width="22.7109375" style="26"/>
    <col min="12033" max="12033" width="4.7109375" style="26" customWidth="1"/>
    <col min="12034" max="12034" width="44.42578125" style="26" customWidth="1"/>
    <col min="12035" max="12035" width="22.7109375" style="26" customWidth="1"/>
    <col min="12036" max="12036" width="38.5703125" style="26" customWidth="1"/>
    <col min="12037" max="12037" width="36" style="26" customWidth="1"/>
    <col min="12038" max="12039" width="32.42578125" style="26" customWidth="1"/>
    <col min="12040" max="12040" width="20.7109375" style="26" customWidth="1"/>
    <col min="12041" max="12041" width="21.7109375" style="26" customWidth="1"/>
    <col min="12042" max="12042" width="31.42578125" style="26" customWidth="1"/>
    <col min="12043" max="12043" width="31.7109375" style="26" customWidth="1"/>
    <col min="12044" max="12284" width="9.140625" style="26" customWidth="1"/>
    <col min="12285" max="12285" width="5.85546875" style="26" customWidth="1"/>
    <col min="12286" max="12286" width="49.28515625" style="26" customWidth="1"/>
    <col min="12287" max="12288" width="22.7109375" style="26"/>
    <col min="12289" max="12289" width="4.7109375" style="26" customWidth="1"/>
    <col min="12290" max="12290" width="44.42578125" style="26" customWidth="1"/>
    <col min="12291" max="12291" width="22.7109375" style="26" customWidth="1"/>
    <col min="12292" max="12292" width="38.5703125" style="26" customWidth="1"/>
    <col min="12293" max="12293" width="36" style="26" customWidth="1"/>
    <col min="12294" max="12295" width="32.42578125" style="26" customWidth="1"/>
    <col min="12296" max="12296" width="20.7109375" style="26" customWidth="1"/>
    <col min="12297" max="12297" width="21.7109375" style="26" customWidth="1"/>
    <col min="12298" max="12298" width="31.42578125" style="26" customWidth="1"/>
    <col min="12299" max="12299" width="31.7109375" style="26" customWidth="1"/>
    <col min="12300" max="12540" width="9.140625" style="26" customWidth="1"/>
    <col min="12541" max="12541" width="5.85546875" style="26" customWidth="1"/>
    <col min="12542" max="12542" width="49.28515625" style="26" customWidth="1"/>
    <col min="12543" max="12544" width="22.7109375" style="26"/>
    <col min="12545" max="12545" width="4.7109375" style="26" customWidth="1"/>
    <col min="12546" max="12546" width="44.42578125" style="26" customWidth="1"/>
    <col min="12547" max="12547" width="22.7109375" style="26" customWidth="1"/>
    <col min="12548" max="12548" width="38.5703125" style="26" customWidth="1"/>
    <col min="12549" max="12549" width="36" style="26" customWidth="1"/>
    <col min="12550" max="12551" width="32.42578125" style="26" customWidth="1"/>
    <col min="12552" max="12552" width="20.7109375" style="26" customWidth="1"/>
    <col min="12553" max="12553" width="21.7109375" style="26" customWidth="1"/>
    <col min="12554" max="12554" width="31.42578125" style="26" customWidth="1"/>
    <col min="12555" max="12555" width="31.7109375" style="26" customWidth="1"/>
    <col min="12556" max="12796" width="9.140625" style="26" customWidth="1"/>
    <col min="12797" max="12797" width="5.85546875" style="26" customWidth="1"/>
    <col min="12798" max="12798" width="49.28515625" style="26" customWidth="1"/>
    <col min="12799" max="12800" width="22.7109375" style="26"/>
    <col min="12801" max="12801" width="4.7109375" style="26" customWidth="1"/>
    <col min="12802" max="12802" width="44.42578125" style="26" customWidth="1"/>
    <col min="12803" max="12803" width="22.7109375" style="26" customWidth="1"/>
    <col min="12804" max="12804" width="38.5703125" style="26" customWidth="1"/>
    <col min="12805" max="12805" width="36" style="26" customWidth="1"/>
    <col min="12806" max="12807" width="32.42578125" style="26" customWidth="1"/>
    <col min="12808" max="12808" width="20.7109375" style="26" customWidth="1"/>
    <col min="12809" max="12809" width="21.7109375" style="26" customWidth="1"/>
    <col min="12810" max="12810" width="31.42578125" style="26" customWidth="1"/>
    <col min="12811" max="12811" width="31.7109375" style="26" customWidth="1"/>
    <col min="12812" max="13052" width="9.140625" style="26" customWidth="1"/>
    <col min="13053" max="13053" width="5.85546875" style="26" customWidth="1"/>
    <col min="13054" max="13054" width="49.28515625" style="26" customWidth="1"/>
    <col min="13055" max="13056" width="22.7109375" style="26"/>
    <col min="13057" max="13057" width="4.7109375" style="26" customWidth="1"/>
    <col min="13058" max="13058" width="44.42578125" style="26" customWidth="1"/>
    <col min="13059" max="13059" width="22.7109375" style="26" customWidth="1"/>
    <col min="13060" max="13060" width="38.5703125" style="26" customWidth="1"/>
    <col min="13061" max="13061" width="36" style="26" customWidth="1"/>
    <col min="13062" max="13063" width="32.42578125" style="26" customWidth="1"/>
    <col min="13064" max="13064" width="20.7109375" style="26" customWidth="1"/>
    <col min="13065" max="13065" width="21.7109375" style="26" customWidth="1"/>
    <col min="13066" max="13066" width="31.42578125" style="26" customWidth="1"/>
    <col min="13067" max="13067" width="31.7109375" style="26" customWidth="1"/>
    <col min="13068" max="13308" width="9.140625" style="26" customWidth="1"/>
    <col min="13309" max="13309" width="5.85546875" style="26" customWidth="1"/>
    <col min="13310" max="13310" width="49.28515625" style="26" customWidth="1"/>
    <col min="13311" max="13312" width="22.7109375" style="26"/>
    <col min="13313" max="13313" width="4.7109375" style="26" customWidth="1"/>
    <col min="13314" max="13314" width="44.42578125" style="26" customWidth="1"/>
    <col min="13315" max="13315" width="22.7109375" style="26" customWidth="1"/>
    <col min="13316" max="13316" width="38.5703125" style="26" customWidth="1"/>
    <col min="13317" max="13317" width="36" style="26" customWidth="1"/>
    <col min="13318" max="13319" width="32.42578125" style="26" customWidth="1"/>
    <col min="13320" max="13320" width="20.7109375" style="26" customWidth="1"/>
    <col min="13321" max="13321" width="21.7109375" style="26" customWidth="1"/>
    <col min="13322" max="13322" width="31.42578125" style="26" customWidth="1"/>
    <col min="13323" max="13323" width="31.7109375" style="26" customWidth="1"/>
    <col min="13324" max="13564" width="9.140625" style="26" customWidth="1"/>
    <col min="13565" max="13565" width="5.85546875" style="26" customWidth="1"/>
    <col min="13566" max="13566" width="49.28515625" style="26" customWidth="1"/>
    <col min="13567" max="13568" width="22.7109375" style="26"/>
    <col min="13569" max="13569" width="4.7109375" style="26" customWidth="1"/>
    <col min="13570" max="13570" width="44.42578125" style="26" customWidth="1"/>
    <col min="13571" max="13571" width="22.7109375" style="26" customWidth="1"/>
    <col min="13572" max="13572" width="38.5703125" style="26" customWidth="1"/>
    <col min="13573" max="13573" width="36" style="26" customWidth="1"/>
    <col min="13574" max="13575" width="32.42578125" style="26" customWidth="1"/>
    <col min="13576" max="13576" width="20.7109375" style="26" customWidth="1"/>
    <col min="13577" max="13577" width="21.7109375" style="26" customWidth="1"/>
    <col min="13578" max="13578" width="31.42578125" style="26" customWidth="1"/>
    <col min="13579" max="13579" width="31.7109375" style="26" customWidth="1"/>
    <col min="13580" max="13820" width="9.140625" style="26" customWidth="1"/>
    <col min="13821" max="13821" width="5.85546875" style="26" customWidth="1"/>
    <col min="13822" max="13822" width="49.28515625" style="26" customWidth="1"/>
    <col min="13823" max="13824" width="22.7109375" style="26"/>
    <col min="13825" max="13825" width="4.7109375" style="26" customWidth="1"/>
    <col min="13826" max="13826" width="44.42578125" style="26" customWidth="1"/>
    <col min="13827" max="13827" width="22.7109375" style="26" customWidth="1"/>
    <col min="13828" max="13828" width="38.5703125" style="26" customWidth="1"/>
    <col min="13829" max="13829" width="36" style="26" customWidth="1"/>
    <col min="13830" max="13831" width="32.42578125" style="26" customWidth="1"/>
    <col min="13832" max="13832" width="20.7109375" style="26" customWidth="1"/>
    <col min="13833" max="13833" width="21.7109375" style="26" customWidth="1"/>
    <col min="13834" max="13834" width="31.42578125" style="26" customWidth="1"/>
    <col min="13835" max="13835" width="31.7109375" style="26" customWidth="1"/>
    <col min="13836" max="14076" width="9.140625" style="26" customWidth="1"/>
    <col min="14077" max="14077" width="5.85546875" style="26" customWidth="1"/>
    <col min="14078" max="14078" width="49.28515625" style="26" customWidth="1"/>
    <col min="14079" max="14080" width="22.7109375" style="26"/>
    <col min="14081" max="14081" width="4.7109375" style="26" customWidth="1"/>
    <col min="14082" max="14082" width="44.42578125" style="26" customWidth="1"/>
    <col min="14083" max="14083" width="22.7109375" style="26" customWidth="1"/>
    <col min="14084" max="14084" width="38.5703125" style="26" customWidth="1"/>
    <col min="14085" max="14085" width="36" style="26" customWidth="1"/>
    <col min="14086" max="14087" width="32.42578125" style="26" customWidth="1"/>
    <col min="14088" max="14088" width="20.7109375" style="26" customWidth="1"/>
    <col min="14089" max="14089" width="21.7109375" style="26" customWidth="1"/>
    <col min="14090" max="14090" width="31.42578125" style="26" customWidth="1"/>
    <col min="14091" max="14091" width="31.7109375" style="26" customWidth="1"/>
    <col min="14092" max="14332" width="9.140625" style="26" customWidth="1"/>
    <col min="14333" max="14333" width="5.85546875" style="26" customWidth="1"/>
    <col min="14334" max="14334" width="49.28515625" style="26" customWidth="1"/>
    <col min="14335" max="14336" width="22.7109375" style="26"/>
    <col min="14337" max="14337" width="4.7109375" style="26" customWidth="1"/>
    <col min="14338" max="14338" width="44.42578125" style="26" customWidth="1"/>
    <col min="14339" max="14339" width="22.7109375" style="26" customWidth="1"/>
    <col min="14340" max="14340" width="38.5703125" style="26" customWidth="1"/>
    <col min="14341" max="14341" width="36" style="26" customWidth="1"/>
    <col min="14342" max="14343" width="32.42578125" style="26" customWidth="1"/>
    <col min="14344" max="14344" width="20.7109375" style="26" customWidth="1"/>
    <col min="14345" max="14345" width="21.7109375" style="26" customWidth="1"/>
    <col min="14346" max="14346" width="31.42578125" style="26" customWidth="1"/>
    <col min="14347" max="14347" width="31.7109375" style="26" customWidth="1"/>
    <col min="14348" max="14588" width="9.140625" style="26" customWidth="1"/>
    <col min="14589" max="14589" width="5.85546875" style="26" customWidth="1"/>
    <col min="14590" max="14590" width="49.28515625" style="26" customWidth="1"/>
    <col min="14591" max="14592" width="22.7109375" style="26"/>
    <col min="14593" max="14593" width="4.7109375" style="26" customWidth="1"/>
    <col min="14594" max="14594" width="44.42578125" style="26" customWidth="1"/>
    <col min="14595" max="14595" width="22.7109375" style="26" customWidth="1"/>
    <col min="14596" max="14596" width="38.5703125" style="26" customWidth="1"/>
    <col min="14597" max="14597" width="36" style="26" customWidth="1"/>
    <col min="14598" max="14599" width="32.42578125" style="26" customWidth="1"/>
    <col min="14600" max="14600" width="20.7109375" style="26" customWidth="1"/>
    <col min="14601" max="14601" width="21.7109375" style="26" customWidth="1"/>
    <col min="14602" max="14602" width="31.42578125" style="26" customWidth="1"/>
    <col min="14603" max="14603" width="31.7109375" style="26" customWidth="1"/>
    <col min="14604" max="14844" width="9.140625" style="26" customWidth="1"/>
    <col min="14845" max="14845" width="5.85546875" style="26" customWidth="1"/>
    <col min="14846" max="14846" width="49.28515625" style="26" customWidth="1"/>
    <col min="14847" max="14848" width="22.7109375" style="26"/>
    <col min="14849" max="14849" width="4.7109375" style="26" customWidth="1"/>
    <col min="14850" max="14850" width="44.42578125" style="26" customWidth="1"/>
    <col min="14851" max="14851" width="22.7109375" style="26" customWidth="1"/>
    <col min="14852" max="14852" width="38.5703125" style="26" customWidth="1"/>
    <col min="14853" max="14853" width="36" style="26" customWidth="1"/>
    <col min="14854" max="14855" width="32.42578125" style="26" customWidth="1"/>
    <col min="14856" max="14856" width="20.7109375" style="26" customWidth="1"/>
    <col min="14857" max="14857" width="21.7109375" style="26" customWidth="1"/>
    <col min="14858" max="14858" width="31.42578125" style="26" customWidth="1"/>
    <col min="14859" max="14859" width="31.7109375" style="26" customWidth="1"/>
    <col min="14860" max="15100" width="9.140625" style="26" customWidth="1"/>
    <col min="15101" max="15101" width="5.85546875" style="26" customWidth="1"/>
    <col min="15102" max="15102" width="49.28515625" style="26" customWidth="1"/>
    <col min="15103" max="15104" width="22.7109375" style="26"/>
    <col min="15105" max="15105" width="4.7109375" style="26" customWidth="1"/>
    <col min="15106" max="15106" width="44.42578125" style="26" customWidth="1"/>
    <col min="15107" max="15107" width="22.7109375" style="26" customWidth="1"/>
    <col min="15108" max="15108" width="38.5703125" style="26" customWidth="1"/>
    <col min="15109" max="15109" width="36" style="26" customWidth="1"/>
    <col min="15110" max="15111" width="32.42578125" style="26" customWidth="1"/>
    <col min="15112" max="15112" width="20.7109375" style="26" customWidth="1"/>
    <col min="15113" max="15113" width="21.7109375" style="26" customWidth="1"/>
    <col min="15114" max="15114" width="31.42578125" style="26" customWidth="1"/>
    <col min="15115" max="15115" width="31.7109375" style="26" customWidth="1"/>
    <col min="15116" max="15356" width="9.140625" style="26" customWidth="1"/>
    <col min="15357" max="15357" width="5.85546875" style="26" customWidth="1"/>
    <col min="15358" max="15358" width="49.28515625" style="26" customWidth="1"/>
    <col min="15359" max="15360" width="22.7109375" style="26"/>
    <col min="15361" max="15361" width="4.7109375" style="26" customWidth="1"/>
    <col min="15362" max="15362" width="44.42578125" style="26" customWidth="1"/>
    <col min="15363" max="15363" width="22.7109375" style="26" customWidth="1"/>
    <col min="15364" max="15364" width="38.5703125" style="26" customWidth="1"/>
    <col min="15365" max="15365" width="36" style="26" customWidth="1"/>
    <col min="15366" max="15367" width="32.42578125" style="26" customWidth="1"/>
    <col min="15368" max="15368" width="20.7109375" style="26" customWidth="1"/>
    <col min="15369" max="15369" width="21.7109375" style="26" customWidth="1"/>
    <col min="15370" max="15370" width="31.42578125" style="26" customWidth="1"/>
    <col min="15371" max="15371" width="31.7109375" style="26" customWidth="1"/>
    <col min="15372" max="15612" width="9.140625" style="26" customWidth="1"/>
    <col min="15613" max="15613" width="5.85546875" style="26" customWidth="1"/>
    <col min="15614" max="15614" width="49.28515625" style="26" customWidth="1"/>
    <col min="15615" max="15616" width="22.7109375" style="26"/>
    <col min="15617" max="15617" width="4.7109375" style="26" customWidth="1"/>
    <col min="15618" max="15618" width="44.42578125" style="26" customWidth="1"/>
    <col min="15619" max="15619" width="22.7109375" style="26" customWidth="1"/>
    <col min="15620" max="15620" width="38.5703125" style="26" customWidth="1"/>
    <col min="15621" max="15621" width="36" style="26" customWidth="1"/>
    <col min="15622" max="15623" width="32.42578125" style="26" customWidth="1"/>
    <col min="15624" max="15624" width="20.7109375" style="26" customWidth="1"/>
    <col min="15625" max="15625" width="21.7109375" style="26" customWidth="1"/>
    <col min="15626" max="15626" width="31.42578125" style="26" customWidth="1"/>
    <col min="15627" max="15627" width="31.7109375" style="26" customWidth="1"/>
    <col min="15628" max="15868" width="9.140625" style="26" customWidth="1"/>
    <col min="15869" max="15869" width="5.85546875" style="26" customWidth="1"/>
    <col min="15870" max="15870" width="49.28515625" style="26" customWidth="1"/>
    <col min="15871" max="15872" width="22.7109375" style="26"/>
    <col min="15873" max="15873" width="4.7109375" style="26" customWidth="1"/>
    <col min="15874" max="15874" width="44.42578125" style="26" customWidth="1"/>
    <col min="15875" max="15875" width="22.7109375" style="26" customWidth="1"/>
    <col min="15876" max="15876" width="38.5703125" style="26" customWidth="1"/>
    <col min="15877" max="15877" width="36" style="26" customWidth="1"/>
    <col min="15878" max="15879" width="32.42578125" style="26" customWidth="1"/>
    <col min="15880" max="15880" width="20.7109375" style="26" customWidth="1"/>
    <col min="15881" max="15881" width="21.7109375" style="26" customWidth="1"/>
    <col min="15882" max="15882" width="31.42578125" style="26" customWidth="1"/>
    <col min="15883" max="15883" width="31.7109375" style="26" customWidth="1"/>
    <col min="15884" max="16124" width="9.140625" style="26" customWidth="1"/>
    <col min="16125" max="16125" width="5.85546875" style="26" customWidth="1"/>
    <col min="16126" max="16126" width="49.28515625" style="26" customWidth="1"/>
    <col min="16127" max="16128" width="22.7109375" style="26"/>
    <col min="16129" max="16129" width="4.7109375" style="26" customWidth="1"/>
    <col min="16130" max="16130" width="44.42578125" style="26" customWidth="1"/>
    <col min="16131" max="16131" width="22.7109375" style="26" customWidth="1"/>
    <col min="16132" max="16132" width="38.5703125" style="26" customWidth="1"/>
    <col min="16133" max="16133" width="36" style="26" customWidth="1"/>
    <col min="16134" max="16135" width="32.42578125" style="26" customWidth="1"/>
    <col min="16136" max="16136" width="20.7109375" style="26" customWidth="1"/>
    <col min="16137" max="16137" width="21.7109375" style="26" customWidth="1"/>
    <col min="16138" max="16138" width="31.42578125" style="26" customWidth="1"/>
    <col min="16139" max="16139" width="31.7109375" style="26" customWidth="1"/>
    <col min="16140" max="16380" width="9.140625" style="26" customWidth="1"/>
    <col min="16381" max="16381" width="5.85546875" style="26" customWidth="1"/>
    <col min="16382" max="16382" width="49.28515625" style="26" customWidth="1"/>
    <col min="16383" max="16384" width="22.7109375" style="26"/>
  </cols>
  <sheetData>
    <row r="1" spans="1:11">
      <c r="G1" s="27"/>
      <c r="H1" s="27"/>
      <c r="I1" s="27"/>
      <c r="J1" s="28" t="s">
        <v>672</v>
      </c>
    </row>
    <row r="2" spans="1:11">
      <c r="D2" s="29"/>
      <c r="G2" s="29"/>
      <c r="H2" s="29"/>
      <c r="I2" s="29"/>
      <c r="J2" s="30" t="s">
        <v>673</v>
      </c>
    </row>
    <row r="3" spans="1:11">
      <c r="G3" s="29"/>
      <c r="H3" s="29"/>
      <c r="I3" s="29"/>
      <c r="J3" s="30" t="s">
        <v>2</v>
      </c>
    </row>
    <row r="4" spans="1:11">
      <c r="D4" s="29"/>
      <c r="G4" s="29"/>
      <c r="H4" s="29"/>
      <c r="I4" s="29"/>
      <c r="J4" s="30" t="s">
        <v>674</v>
      </c>
    </row>
    <row r="5" spans="1:11">
      <c r="D5" s="29"/>
      <c r="G5" s="29"/>
      <c r="H5" s="29"/>
      <c r="I5" s="29"/>
      <c r="J5" s="30" t="s">
        <v>4</v>
      </c>
    </row>
    <row r="6" spans="1:11" ht="15">
      <c r="D6" s="31"/>
      <c r="F6" s="32"/>
      <c r="G6" s="32"/>
      <c r="H6" s="32"/>
      <c r="J6" s="112" t="s">
        <v>752</v>
      </c>
    </row>
    <row r="9" spans="1:11" ht="20.25">
      <c r="A9" s="33"/>
      <c r="B9" s="34"/>
      <c r="C9" s="34"/>
      <c r="D9" s="35"/>
      <c r="E9" s="35"/>
    </row>
    <row r="10" spans="1:11" ht="29.45" customHeight="1">
      <c r="A10" s="33"/>
      <c r="B10" s="245" t="s">
        <v>675</v>
      </c>
      <c r="C10" s="245"/>
      <c r="D10" s="245"/>
      <c r="E10" s="245"/>
      <c r="F10" s="245"/>
      <c r="G10" s="245"/>
      <c r="H10" s="36"/>
      <c r="I10" s="36"/>
    </row>
    <row r="11" spans="1:11" ht="20.25">
      <c r="A11" s="33"/>
      <c r="B11" s="37"/>
      <c r="C11" s="33"/>
      <c r="D11" s="38"/>
      <c r="E11" s="27"/>
      <c r="J11" s="38" t="s">
        <v>676</v>
      </c>
    </row>
    <row r="12" spans="1:11" ht="242.25" customHeight="1">
      <c r="A12" s="39" t="s">
        <v>677</v>
      </c>
      <c r="B12" s="40" t="s">
        <v>678</v>
      </c>
      <c r="C12" s="41" t="s">
        <v>679</v>
      </c>
      <c r="D12" s="42" t="s">
        <v>680</v>
      </c>
      <c r="E12" s="42" t="s">
        <v>681</v>
      </c>
      <c r="F12" s="43" t="s">
        <v>682</v>
      </c>
      <c r="G12" s="43" t="s">
        <v>683</v>
      </c>
      <c r="H12" s="43" t="s">
        <v>684</v>
      </c>
      <c r="I12" s="43" t="s">
        <v>685</v>
      </c>
      <c r="J12" s="42" t="s">
        <v>686</v>
      </c>
    </row>
    <row r="13" spans="1:11" ht="23.1" customHeight="1">
      <c r="A13" s="44">
        <v>1</v>
      </c>
      <c r="B13" s="45" t="s">
        <v>687</v>
      </c>
      <c r="C13" s="47">
        <f>SUM(D13:J13)</f>
        <v>9386270.0600000005</v>
      </c>
      <c r="D13" s="57"/>
      <c r="E13" s="57">
        <v>436000</v>
      </c>
      <c r="F13" s="47"/>
      <c r="G13" s="47">
        <v>3852867.14</v>
      </c>
      <c r="H13" s="46">
        <v>2430900</v>
      </c>
      <c r="I13" s="46">
        <v>2400000</v>
      </c>
      <c r="J13" s="47">
        <v>266502.92</v>
      </c>
      <c r="K13" s="48"/>
    </row>
    <row r="14" spans="1:11" ht="23.1" customHeight="1">
      <c r="A14" s="44">
        <v>2</v>
      </c>
      <c r="B14" s="49" t="s">
        <v>688</v>
      </c>
      <c r="C14" s="47">
        <f>SUM(D14:J14)</f>
        <v>3005941.74</v>
      </c>
      <c r="D14" s="56">
        <v>151000</v>
      </c>
      <c r="E14" s="47"/>
      <c r="F14" s="56">
        <v>832900</v>
      </c>
      <c r="G14" s="56"/>
      <c r="H14" s="46">
        <v>916000</v>
      </c>
      <c r="I14" s="46">
        <v>950000</v>
      </c>
      <c r="J14" s="47">
        <v>156041.74</v>
      </c>
      <c r="K14" s="48"/>
    </row>
    <row r="15" spans="1:11" ht="23.1" customHeight="1">
      <c r="A15" s="44">
        <v>3</v>
      </c>
      <c r="B15" s="49" t="s">
        <v>689</v>
      </c>
      <c r="C15" s="47">
        <f t="shared" ref="C15:C28" si="0">SUM(D15:J15)</f>
        <v>1432717.62</v>
      </c>
      <c r="D15" s="56">
        <v>44400</v>
      </c>
      <c r="E15" s="47"/>
      <c r="F15" s="56">
        <v>149350</v>
      </c>
      <c r="G15" s="56">
        <v>687686</v>
      </c>
      <c r="H15" s="46">
        <v>237820</v>
      </c>
      <c r="I15" s="46">
        <v>265000</v>
      </c>
      <c r="J15" s="47">
        <v>48461.62</v>
      </c>
      <c r="K15" s="48"/>
    </row>
    <row r="16" spans="1:11" ht="23.1" customHeight="1">
      <c r="A16" s="44">
        <v>4</v>
      </c>
      <c r="B16" s="49" t="s">
        <v>690</v>
      </c>
      <c r="C16" s="47">
        <f t="shared" si="0"/>
        <v>1946875.41</v>
      </c>
      <c r="D16" s="56">
        <v>82900</v>
      </c>
      <c r="E16" s="47"/>
      <c r="F16" s="56">
        <v>961200</v>
      </c>
      <c r="G16" s="56"/>
      <c r="H16" s="46">
        <v>100000</v>
      </c>
      <c r="I16" s="46">
        <v>715000</v>
      </c>
      <c r="J16" s="47">
        <v>87775.41</v>
      </c>
      <c r="K16" s="48"/>
    </row>
    <row r="17" spans="1:11" s="25" customFormat="1" ht="23.1" customHeight="1">
      <c r="A17" s="44">
        <v>5</v>
      </c>
      <c r="B17" s="49" t="s">
        <v>691</v>
      </c>
      <c r="C17" s="47">
        <f t="shared" si="0"/>
        <v>1945763.69</v>
      </c>
      <c r="D17" s="56">
        <v>32700</v>
      </c>
      <c r="E17" s="47"/>
      <c r="F17" s="56">
        <v>315400</v>
      </c>
      <c r="G17" s="56"/>
      <c r="H17" s="46">
        <v>750000</v>
      </c>
      <c r="I17" s="46">
        <v>775000</v>
      </c>
      <c r="J17" s="47">
        <v>72663.69</v>
      </c>
      <c r="K17" s="48"/>
    </row>
    <row r="18" spans="1:11" s="25" customFormat="1" ht="23.1" customHeight="1">
      <c r="A18" s="44">
        <v>6</v>
      </c>
      <c r="B18" s="49" t="s">
        <v>692</v>
      </c>
      <c r="C18" s="47">
        <f t="shared" si="0"/>
        <v>1063749.23</v>
      </c>
      <c r="D18" s="56">
        <v>98000</v>
      </c>
      <c r="E18" s="47"/>
      <c r="F18" s="56">
        <v>443500</v>
      </c>
      <c r="G18" s="56"/>
      <c r="H18" s="46">
        <v>141680</v>
      </c>
      <c r="I18" s="46">
        <v>335000</v>
      </c>
      <c r="J18" s="47">
        <v>45569.23</v>
      </c>
      <c r="K18" s="48"/>
    </row>
    <row r="19" spans="1:11" s="25" customFormat="1" ht="23.1" customHeight="1">
      <c r="A19" s="44">
        <v>7</v>
      </c>
      <c r="B19" s="49" t="s">
        <v>693</v>
      </c>
      <c r="C19" s="47">
        <f t="shared" si="0"/>
        <v>1258700</v>
      </c>
      <c r="D19" s="56">
        <v>97600</v>
      </c>
      <c r="E19" s="47"/>
      <c r="F19" s="56">
        <v>320550</v>
      </c>
      <c r="G19" s="56"/>
      <c r="H19" s="46">
        <v>100000</v>
      </c>
      <c r="I19" s="46">
        <v>675000</v>
      </c>
      <c r="J19" s="47">
        <v>65550</v>
      </c>
      <c r="K19" s="48"/>
    </row>
    <row r="20" spans="1:11" s="25" customFormat="1" ht="23.1" customHeight="1">
      <c r="A20" s="44">
        <v>8</v>
      </c>
      <c r="B20" s="49" t="s">
        <v>694</v>
      </c>
      <c r="C20" s="47">
        <f t="shared" si="0"/>
        <v>1734373</v>
      </c>
      <c r="D20" s="56">
        <v>16800</v>
      </c>
      <c r="E20" s="47"/>
      <c r="F20" s="56">
        <v>656150</v>
      </c>
      <c r="G20" s="56"/>
      <c r="H20" s="46">
        <v>250000</v>
      </c>
      <c r="I20" s="46">
        <v>720000</v>
      </c>
      <c r="J20" s="47">
        <v>91423</v>
      </c>
      <c r="K20" s="48"/>
    </row>
    <row r="21" spans="1:11" s="25" customFormat="1" ht="23.1" customHeight="1">
      <c r="A21" s="44">
        <v>9</v>
      </c>
      <c r="B21" s="49" t="s">
        <v>695</v>
      </c>
      <c r="C21" s="47">
        <f t="shared" si="0"/>
        <v>2002723.32</v>
      </c>
      <c r="D21" s="56">
        <v>39500</v>
      </c>
      <c r="E21" s="47"/>
      <c r="F21" s="56">
        <v>833500</v>
      </c>
      <c r="G21" s="56">
        <v>400000</v>
      </c>
      <c r="H21" s="46">
        <v>365000</v>
      </c>
      <c r="I21" s="46">
        <v>310000</v>
      </c>
      <c r="J21" s="47">
        <v>54723.32</v>
      </c>
      <c r="K21" s="48"/>
    </row>
    <row r="22" spans="1:11" s="25" customFormat="1" ht="23.1" customHeight="1">
      <c r="A22" s="44">
        <v>10</v>
      </c>
      <c r="B22" s="49" t="s">
        <v>696</v>
      </c>
      <c r="C22" s="47">
        <f t="shared" si="0"/>
        <v>3228183.65</v>
      </c>
      <c r="D22" s="56">
        <v>19900</v>
      </c>
      <c r="E22" s="47"/>
      <c r="F22" s="56">
        <v>734900</v>
      </c>
      <c r="G22" s="56">
        <v>1158000</v>
      </c>
      <c r="H22" s="46">
        <v>754000</v>
      </c>
      <c r="I22" s="46">
        <v>480000</v>
      </c>
      <c r="J22" s="47">
        <v>81383.649999999994</v>
      </c>
      <c r="K22" s="48"/>
    </row>
    <row r="23" spans="1:11" s="25" customFormat="1" ht="23.1" customHeight="1">
      <c r="A23" s="44">
        <v>11</v>
      </c>
      <c r="B23" s="49" t="s">
        <v>697</v>
      </c>
      <c r="C23" s="47">
        <f t="shared" si="0"/>
        <v>958483.71</v>
      </c>
      <c r="D23" s="56">
        <v>800</v>
      </c>
      <c r="E23" s="47"/>
      <c r="F23" s="56">
        <v>88250</v>
      </c>
      <c r="G23" s="56"/>
      <c r="H23" s="46">
        <v>500000</v>
      </c>
      <c r="I23" s="46">
        <v>335000</v>
      </c>
      <c r="J23" s="47">
        <v>34433.71</v>
      </c>
      <c r="K23" s="48"/>
    </row>
    <row r="24" spans="1:11" s="25" customFormat="1" ht="23.1" customHeight="1">
      <c r="A24" s="44">
        <v>12</v>
      </c>
      <c r="B24" s="49" t="s">
        <v>698</v>
      </c>
      <c r="C24" s="47">
        <f t="shared" si="0"/>
        <v>1595057.05</v>
      </c>
      <c r="D24" s="56">
        <v>28400</v>
      </c>
      <c r="E24" s="47"/>
      <c r="F24" s="56">
        <v>932750</v>
      </c>
      <c r="G24" s="56"/>
      <c r="H24" s="46">
        <v>100000</v>
      </c>
      <c r="I24" s="46">
        <v>490000</v>
      </c>
      <c r="J24" s="47">
        <v>43907.05</v>
      </c>
      <c r="K24" s="48"/>
    </row>
    <row r="25" spans="1:11" s="25" customFormat="1" ht="23.1" customHeight="1">
      <c r="A25" s="44">
        <v>13</v>
      </c>
      <c r="B25" s="49" t="s">
        <v>699</v>
      </c>
      <c r="C25" s="47">
        <f t="shared" si="0"/>
        <v>1356096.66</v>
      </c>
      <c r="D25" s="56">
        <v>68100</v>
      </c>
      <c r="E25" s="47"/>
      <c r="F25" s="56">
        <v>813000</v>
      </c>
      <c r="G25" s="56"/>
      <c r="H25" s="46">
        <v>100000</v>
      </c>
      <c r="I25" s="46">
        <v>330000</v>
      </c>
      <c r="J25" s="47">
        <v>44996.66</v>
      </c>
      <c r="K25" s="48"/>
    </row>
    <row r="26" spans="1:11" s="25" customFormat="1" ht="23.1" customHeight="1">
      <c r="A26" s="44">
        <v>14</v>
      </c>
      <c r="B26" s="49" t="s">
        <v>700</v>
      </c>
      <c r="C26" s="47">
        <f t="shared" si="0"/>
        <v>1735514.88</v>
      </c>
      <c r="D26" s="56">
        <v>178100</v>
      </c>
      <c r="E26" s="47"/>
      <c r="F26" s="56">
        <v>390750</v>
      </c>
      <c r="G26" s="56"/>
      <c r="H26" s="46">
        <v>786000</v>
      </c>
      <c r="I26" s="46">
        <v>340000</v>
      </c>
      <c r="J26" s="47">
        <v>40664.879999999997</v>
      </c>
      <c r="K26" s="48"/>
    </row>
    <row r="27" spans="1:11" s="25" customFormat="1" ht="23.1" customHeight="1">
      <c r="A27" s="44">
        <v>15</v>
      </c>
      <c r="B27" s="49" t="s">
        <v>701</v>
      </c>
      <c r="C27" s="47">
        <f t="shared" si="0"/>
        <v>1199720.46</v>
      </c>
      <c r="D27" s="56">
        <v>5700</v>
      </c>
      <c r="E27" s="47"/>
      <c r="F27" s="56">
        <v>560500</v>
      </c>
      <c r="G27" s="56"/>
      <c r="H27" s="58"/>
      <c r="I27" s="46">
        <v>550000</v>
      </c>
      <c r="J27" s="47">
        <v>83520.460000000006</v>
      </c>
      <c r="K27" s="48"/>
    </row>
    <row r="28" spans="1:11" s="25" customFormat="1" ht="23.1" customHeight="1">
      <c r="A28" s="44">
        <v>16</v>
      </c>
      <c r="B28" s="49" t="s">
        <v>702</v>
      </c>
      <c r="C28" s="47">
        <f t="shared" si="0"/>
        <v>1132744.6599999999</v>
      </c>
      <c r="D28" s="56">
        <v>65900</v>
      </c>
      <c r="E28" s="47"/>
      <c r="F28" s="56">
        <v>417800</v>
      </c>
      <c r="G28" s="56"/>
      <c r="H28" s="46">
        <v>290000</v>
      </c>
      <c r="I28" s="46">
        <v>330000</v>
      </c>
      <c r="J28" s="47">
        <v>29044.66</v>
      </c>
      <c r="K28" s="48"/>
    </row>
    <row r="29" spans="1:11" s="25" customFormat="1" ht="23.1" customHeight="1">
      <c r="A29" s="50"/>
      <c r="B29" s="51" t="s">
        <v>703</v>
      </c>
      <c r="C29" s="52">
        <f>SUM(D29:J29)</f>
        <v>34982915.140000001</v>
      </c>
      <c r="D29" s="52">
        <f>SUM(D14:D28)</f>
        <v>929800</v>
      </c>
      <c r="E29" s="52">
        <f>SUM(E13)</f>
        <v>436000</v>
      </c>
      <c r="F29" s="52">
        <f>SUM(F13:F28)</f>
        <v>8450500</v>
      </c>
      <c r="G29" s="52">
        <f>SUM(G13:G28)</f>
        <v>6098553.1400000006</v>
      </c>
      <c r="H29" s="52">
        <f>SUM(H13:H28)</f>
        <v>7821400</v>
      </c>
      <c r="I29" s="52">
        <f>SUM(I13:I28)</f>
        <v>10000000</v>
      </c>
      <c r="J29" s="52">
        <f>SUM(J13:J28)</f>
        <v>1246661.9999999995</v>
      </c>
      <c r="K29" s="53"/>
    </row>
    <row r="30" spans="1:11" s="25" customFormat="1">
      <c r="A30" s="54"/>
      <c r="B30" s="55"/>
      <c r="D30" s="26"/>
    </row>
    <row r="31" spans="1:11" s="25" customFormat="1">
      <c r="A31" s="54"/>
      <c r="B31" s="55"/>
      <c r="D31" s="26"/>
    </row>
    <row r="32" spans="1:11" s="25" customFormat="1">
      <c r="A32" s="54"/>
      <c r="B32" s="55"/>
      <c r="D32" s="26"/>
    </row>
    <row r="33" spans="1:4" s="25" customFormat="1">
      <c r="A33" s="54"/>
      <c r="B33" s="55"/>
      <c r="D33" s="26"/>
    </row>
    <row r="34" spans="1:4" s="25" customFormat="1">
      <c r="A34" s="54"/>
      <c r="B34" s="55"/>
      <c r="D34" s="26"/>
    </row>
    <row r="35" spans="1:4" s="25" customFormat="1">
      <c r="A35" s="54"/>
      <c r="B35" s="55"/>
      <c r="D35" s="26"/>
    </row>
    <row r="36" spans="1:4" s="25" customFormat="1">
      <c r="A36" s="54"/>
      <c r="B36" s="55"/>
      <c r="D36" s="26"/>
    </row>
    <row r="37" spans="1:4" s="25" customFormat="1">
      <c r="A37" s="54"/>
      <c r="B37" s="55"/>
      <c r="D37" s="26"/>
    </row>
    <row r="38" spans="1:4" s="25" customFormat="1">
      <c r="A38" s="54"/>
      <c r="B38" s="55"/>
      <c r="D38" s="26"/>
    </row>
    <row r="39" spans="1:4" s="25" customFormat="1">
      <c r="A39" s="54"/>
      <c r="B39" s="55"/>
      <c r="D39" s="26"/>
    </row>
    <row r="40" spans="1:4" s="25" customFormat="1">
      <c r="A40" s="54"/>
      <c r="B40" s="55"/>
      <c r="D40" s="26"/>
    </row>
    <row r="41" spans="1:4" s="25" customFormat="1">
      <c r="A41" s="54"/>
      <c r="B41" s="55"/>
      <c r="D41" s="26"/>
    </row>
    <row r="42" spans="1:4" s="25" customFormat="1">
      <c r="A42" s="54"/>
      <c r="B42" s="55"/>
      <c r="D42" s="26"/>
    </row>
    <row r="43" spans="1:4" s="25" customFormat="1">
      <c r="A43" s="54"/>
      <c r="B43" s="55"/>
      <c r="D43" s="26"/>
    </row>
    <row r="44" spans="1:4" s="25" customFormat="1">
      <c r="A44" s="54"/>
      <c r="B44" s="55"/>
      <c r="D44" s="26"/>
    </row>
    <row r="45" spans="1:4" s="25" customFormat="1">
      <c r="A45" s="54"/>
      <c r="B45" s="55"/>
      <c r="D45" s="26"/>
    </row>
    <row r="46" spans="1:4" s="25" customFormat="1">
      <c r="A46" s="54"/>
      <c r="B46" s="55"/>
      <c r="D46" s="26"/>
    </row>
    <row r="47" spans="1:4" s="25" customFormat="1">
      <c r="A47" s="54"/>
      <c r="B47" s="55"/>
      <c r="D47" s="26"/>
    </row>
    <row r="48" spans="1:4" s="25" customFormat="1">
      <c r="A48" s="54"/>
      <c r="B48" s="55"/>
      <c r="D48" s="26"/>
    </row>
    <row r="49" spans="1:4" s="25" customFormat="1">
      <c r="A49" s="54"/>
      <c r="B49" s="55"/>
      <c r="D49" s="26"/>
    </row>
    <row r="50" spans="1:4" s="25" customFormat="1">
      <c r="A50" s="54"/>
      <c r="B50" s="55"/>
      <c r="D50" s="26"/>
    </row>
    <row r="51" spans="1:4" s="25" customFormat="1">
      <c r="A51" s="54"/>
      <c r="B51" s="55"/>
      <c r="D51" s="26"/>
    </row>
    <row r="52" spans="1:4" s="25" customFormat="1">
      <c r="A52" s="54"/>
      <c r="B52" s="55"/>
      <c r="D52" s="26"/>
    </row>
    <row r="53" spans="1:4" s="25" customFormat="1">
      <c r="A53" s="54"/>
      <c r="B53" s="55"/>
      <c r="D53" s="26"/>
    </row>
    <row r="54" spans="1:4" s="25" customFormat="1">
      <c r="A54" s="54"/>
      <c r="B54" s="55"/>
      <c r="D54" s="26"/>
    </row>
    <row r="55" spans="1:4" s="25" customFormat="1">
      <c r="A55" s="54"/>
      <c r="B55" s="55"/>
      <c r="D55" s="26"/>
    </row>
    <row r="56" spans="1:4" s="25" customFormat="1">
      <c r="A56" s="54"/>
      <c r="B56" s="55"/>
      <c r="D56" s="26"/>
    </row>
    <row r="57" spans="1:4" s="25" customFormat="1">
      <c r="A57" s="54"/>
      <c r="B57" s="55"/>
      <c r="D57" s="26"/>
    </row>
    <row r="58" spans="1:4" s="25" customFormat="1">
      <c r="A58" s="54"/>
      <c r="B58" s="55"/>
      <c r="D58" s="26"/>
    </row>
    <row r="59" spans="1:4" s="25" customFormat="1">
      <c r="A59" s="54"/>
      <c r="B59" s="55"/>
      <c r="D59" s="26"/>
    </row>
    <row r="60" spans="1:4" s="25" customFormat="1">
      <c r="A60" s="54"/>
      <c r="B60" s="55"/>
      <c r="D60" s="26"/>
    </row>
    <row r="61" spans="1:4" s="25" customFormat="1">
      <c r="A61" s="54"/>
      <c r="B61" s="55"/>
      <c r="D61" s="26"/>
    </row>
    <row r="62" spans="1:4" s="25" customFormat="1">
      <c r="A62" s="54"/>
      <c r="B62" s="55"/>
      <c r="D62" s="26"/>
    </row>
    <row r="63" spans="1:4" s="25" customFormat="1">
      <c r="A63" s="54"/>
      <c r="B63" s="55"/>
      <c r="D63" s="26"/>
    </row>
    <row r="64" spans="1:4" s="25" customFormat="1">
      <c r="A64" s="54"/>
      <c r="B64" s="55"/>
      <c r="D64" s="26"/>
    </row>
    <row r="65" spans="1:4" s="25" customFormat="1">
      <c r="A65" s="54"/>
      <c r="B65" s="55"/>
      <c r="D65" s="26"/>
    </row>
    <row r="66" spans="1:4" s="25" customFormat="1">
      <c r="A66" s="54"/>
      <c r="B66" s="55"/>
      <c r="D66" s="26"/>
    </row>
    <row r="67" spans="1:4" s="25" customFormat="1">
      <c r="A67" s="54"/>
      <c r="B67" s="55"/>
      <c r="D67" s="26"/>
    </row>
    <row r="68" spans="1:4" s="25" customFormat="1">
      <c r="A68" s="54"/>
      <c r="B68" s="55"/>
      <c r="D68" s="26"/>
    </row>
    <row r="69" spans="1:4" s="25" customFormat="1">
      <c r="A69" s="54"/>
      <c r="B69" s="55"/>
      <c r="D69" s="26"/>
    </row>
    <row r="70" spans="1:4" s="25" customFormat="1">
      <c r="A70" s="54"/>
      <c r="B70" s="55"/>
      <c r="D70" s="26"/>
    </row>
    <row r="71" spans="1:4" s="25" customFormat="1">
      <c r="A71" s="54"/>
      <c r="B71" s="55"/>
      <c r="D71" s="26"/>
    </row>
    <row r="72" spans="1:4" s="25" customFormat="1">
      <c r="A72" s="54"/>
      <c r="B72" s="55"/>
      <c r="D72" s="26"/>
    </row>
    <row r="73" spans="1:4" s="25" customFormat="1">
      <c r="A73" s="54"/>
      <c r="B73" s="55"/>
      <c r="D73" s="26"/>
    </row>
    <row r="74" spans="1:4" s="25" customFormat="1">
      <c r="A74" s="54"/>
      <c r="B74" s="55"/>
      <c r="D74" s="26"/>
    </row>
    <row r="75" spans="1:4" s="25" customFormat="1">
      <c r="A75" s="54"/>
      <c r="B75" s="55"/>
      <c r="D75" s="26"/>
    </row>
    <row r="76" spans="1:4" s="25" customFormat="1">
      <c r="A76" s="54"/>
      <c r="B76" s="55"/>
      <c r="D76" s="26"/>
    </row>
    <row r="77" spans="1:4" s="25" customFormat="1">
      <c r="A77" s="54"/>
      <c r="B77" s="55"/>
      <c r="D77" s="26"/>
    </row>
    <row r="78" spans="1:4" s="25" customFormat="1">
      <c r="A78" s="54"/>
      <c r="B78" s="55"/>
      <c r="D78" s="26"/>
    </row>
    <row r="79" spans="1:4" s="25" customFormat="1">
      <c r="A79" s="54"/>
      <c r="B79" s="55"/>
      <c r="D79" s="26"/>
    </row>
    <row r="80" spans="1:4" s="25" customFormat="1">
      <c r="A80" s="54"/>
      <c r="B80" s="55"/>
      <c r="D80" s="26"/>
    </row>
    <row r="81" spans="1:4" s="25" customFormat="1">
      <c r="A81" s="54"/>
      <c r="B81" s="55"/>
      <c r="D81" s="26"/>
    </row>
    <row r="82" spans="1:4" s="25" customFormat="1">
      <c r="A82" s="54"/>
      <c r="B82" s="55"/>
      <c r="D82" s="26"/>
    </row>
    <row r="83" spans="1:4" s="25" customFormat="1">
      <c r="A83" s="54"/>
      <c r="B83" s="55"/>
      <c r="D83" s="26"/>
    </row>
    <row r="84" spans="1:4" s="25" customFormat="1">
      <c r="A84" s="54"/>
      <c r="B84" s="55"/>
      <c r="D84" s="26"/>
    </row>
    <row r="85" spans="1:4" s="25" customFormat="1">
      <c r="A85" s="54"/>
      <c r="B85" s="55"/>
      <c r="D85" s="26"/>
    </row>
    <row r="86" spans="1:4" s="25" customFormat="1">
      <c r="A86" s="54"/>
      <c r="B86" s="55"/>
      <c r="D86" s="26"/>
    </row>
    <row r="87" spans="1:4" s="25" customFormat="1">
      <c r="A87" s="54"/>
      <c r="B87" s="55"/>
      <c r="D87" s="26"/>
    </row>
    <row r="88" spans="1:4" s="25" customFormat="1">
      <c r="A88" s="54"/>
      <c r="B88" s="55"/>
      <c r="D88" s="26"/>
    </row>
    <row r="89" spans="1:4" s="25" customFormat="1">
      <c r="A89" s="54"/>
      <c r="B89" s="55"/>
      <c r="D89" s="26"/>
    </row>
    <row r="90" spans="1:4" s="25" customFormat="1">
      <c r="A90" s="54"/>
      <c r="B90" s="55"/>
      <c r="D90" s="26"/>
    </row>
    <row r="91" spans="1:4" s="25" customFormat="1">
      <c r="A91" s="54"/>
      <c r="B91" s="55"/>
      <c r="D91" s="26"/>
    </row>
    <row r="92" spans="1:4" s="25" customFormat="1">
      <c r="A92" s="54"/>
      <c r="B92" s="55"/>
      <c r="D92" s="26"/>
    </row>
    <row r="93" spans="1:4" s="25" customFormat="1">
      <c r="A93" s="54"/>
      <c r="B93" s="55"/>
      <c r="D93" s="26"/>
    </row>
    <row r="94" spans="1:4" s="25" customFormat="1">
      <c r="A94" s="54"/>
      <c r="B94" s="55"/>
      <c r="D94" s="26"/>
    </row>
    <row r="95" spans="1:4" s="25" customFormat="1">
      <c r="A95" s="54"/>
      <c r="B95" s="55"/>
      <c r="D95" s="26"/>
    </row>
    <row r="96" spans="1:4" s="25" customFormat="1">
      <c r="A96" s="54"/>
      <c r="B96" s="55"/>
      <c r="D96" s="26"/>
    </row>
    <row r="97" spans="1:4" s="25" customFormat="1">
      <c r="A97" s="54"/>
      <c r="B97" s="55"/>
      <c r="D97" s="26"/>
    </row>
    <row r="98" spans="1:4" s="25" customFormat="1">
      <c r="A98" s="54"/>
      <c r="B98" s="55"/>
      <c r="D98" s="26"/>
    </row>
    <row r="99" spans="1:4" s="25" customFormat="1">
      <c r="A99" s="54"/>
      <c r="B99" s="55"/>
      <c r="D99" s="26"/>
    </row>
    <row r="100" spans="1:4" s="25" customFormat="1">
      <c r="A100" s="54"/>
      <c r="B100" s="55"/>
      <c r="D100" s="26"/>
    </row>
    <row r="101" spans="1:4" s="25" customFormat="1">
      <c r="A101" s="54"/>
      <c r="B101" s="55"/>
      <c r="D101" s="26"/>
    </row>
    <row r="102" spans="1:4" s="25" customFormat="1">
      <c r="A102" s="54"/>
      <c r="B102" s="55"/>
      <c r="D102" s="26"/>
    </row>
    <row r="103" spans="1:4" s="25" customFormat="1">
      <c r="A103" s="54"/>
      <c r="B103" s="55"/>
      <c r="D103" s="26"/>
    </row>
    <row r="104" spans="1:4" s="25" customFormat="1">
      <c r="A104" s="54"/>
      <c r="B104" s="55"/>
      <c r="D104" s="26"/>
    </row>
    <row r="105" spans="1:4" s="25" customFormat="1">
      <c r="A105" s="54"/>
      <c r="B105" s="55"/>
      <c r="D105" s="26"/>
    </row>
    <row r="106" spans="1:4" s="25" customFormat="1">
      <c r="A106" s="54"/>
      <c r="B106" s="55"/>
      <c r="D106" s="26"/>
    </row>
    <row r="107" spans="1:4" s="25" customFormat="1">
      <c r="A107" s="54"/>
      <c r="B107" s="55"/>
      <c r="D107" s="26"/>
    </row>
    <row r="108" spans="1:4" s="25" customFormat="1">
      <c r="A108" s="54"/>
      <c r="B108" s="55"/>
      <c r="D108" s="26"/>
    </row>
    <row r="109" spans="1:4" s="25" customFormat="1">
      <c r="A109" s="54"/>
      <c r="B109" s="55"/>
      <c r="D109" s="26"/>
    </row>
    <row r="110" spans="1:4" s="25" customFormat="1">
      <c r="A110" s="54"/>
      <c r="B110" s="55"/>
      <c r="D110" s="26"/>
    </row>
    <row r="111" spans="1:4" s="25" customFormat="1">
      <c r="A111" s="54"/>
      <c r="B111" s="55"/>
      <c r="D111" s="26"/>
    </row>
    <row r="112" spans="1:4" s="25" customFormat="1">
      <c r="A112" s="54"/>
      <c r="B112" s="55"/>
      <c r="D112" s="26"/>
    </row>
    <row r="113" spans="1:4" s="25" customFormat="1">
      <c r="A113" s="54"/>
      <c r="B113" s="55"/>
      <c r="D113" s="26"/>
    </row>
    <row r="114" spans="1:4" s="25" customFormat="1">
      <c r="A114" s="54"/>
      <c r="B114" s="55"/>
      <c r="D114" s="26"/>
    </row>
    <row r="115" spans="1:4" s="25" customFormat="1">
      <c r="A115" s="54"/>
      <c r="B115" s="55"/>
      <c r="D115" s="26"/>
    </row>
    <row r="116" spans="1:4" s="25" customFormat="1">
      <c r="A116" s="54"/>
      <c r="B116" s="55"/>
      <c r="D116" s="26"/>
    </row>
    <row r="117" spans="1:4" s="25" customFormat="1">
      <c r="A117" s="54"/>
      <c r="B117" s="55"/>
      <c r="D117" s="26"/>
    </row>
    <row r="118" spans="1:4" s="25" customFormat="1">
      <c r="A118" s="54"/>
      <c r="B118" s="55"/>
      <c r="D118" s="26"/>
    </row>
    <row r="119" spans="1:4" s="25" customFormat="1">
      <c r="A119" s="54"/>
      <c r="B119" s="55"/>
      <c r="D119" s="26"/>
    </row>
    <row r="120" spans="1:4" s="25" customFormat="1">
      <c r="A120" s="54"/>
      <c r="B120" s="55"/>
      <c r="D120" s="26"/>
    </row>
    <row r="121" spans="1:4" s="25" customFormat="1">
      <c r="A121" s="54"/>
      <c r="B121" s="55"/>
      <c r="D121" s="26"/>
    </row>
    <row r="122" spans="1:4" s="25" customFormat="1">
      <c r="A122" s="54"/>
      <c r="B122" s="55"/>
      <c r="D122" s="26"/>
    </row>
    <row r="123" spans="1:4" s="25" customFormat="1">
      <c r="A123" s="54"/>
      <c r="B123" s="55"/>
      <c r="D123" s="26"/>
    </row>
    <row r="124" spans="1:4" s="25" customFormat="1">
      <c r="A124" s="54"/>
      <c r="B124" s="55"/>
      <c r="D124" s="26"/>
    </row>
    <row r="125" spans="1:4" s="25" customFormat="1">
      <c r="A125" s="54"/>
      <c r="B125" s="55"/>
      <c r="D125" s="26"/>
    </row>
    <row r="126" spans="1:4" s="25" customFormat="1">
      <c r="A126" s="54"/>
      <c r="B126" s="55"/>
      <c r="D126" s="26"/>
    </row>
    <row r="127" spans="1:4" s="25" customFormat="1">
      <c r="A127" s="54"/>
      <c r="B127" s="55"/>
      <c r="D127" s="26"/>
    </row>
    <row r="128" spans="1:4" s="25" customFormat="1">
      <c r="A128" s="54"/>
      <c r="B128" s="55"/>
      <c r="D128" s="26"/>
    </row>
    <row r="129" spans="1:4" s="25" customFormat="1">
      <c r="A129" s="54"/>
      <c r="B129" s="55"/>
      <c r="D129" s="26"/>
    </row>
    <row r="130" spans="1:4" s="25" customFormat="1">
      <c r="A130" s="54"/>
      <c r="B130" s="55"/>
      <c r="D130" s="26"/>
    </row>
    <row r="131" spans="1:4" s="25" customFormat="1">
      <c r="A131" s="54"/>
      <c r="B131" s="55"/>
      <c r="D131" s="26"/>
    </row>
    <row r="132" spans="1:4" s="25" customFormat="1">
      <c r="A132" s="54"/>
      <c r="B132" s="55"/>
      <c r="D132" s="26"/>
    </row>
    <row r="133" spans="1:4" s="25" customFormat="1">
      <c r="A133" s="54"/>
      <c r="B133" s="55"/>
      <c r="D133" s="26"/>
    </row>
    <row r="134" spans="1:4" s="25" customFormat="1">
      <c r="A134" s="54"/>
      <c r="B134" s="55"/>
      <c r="D134" s="26"/>
    </row>
    <row r="135" spans="1:4" s="25" customFormat="1">
      <c r="A135" s="54"/>
      <c r="B135" s="55"/>
      <c r="D135" s="26"/>
    </row>
    <row r="136" spans="1:4" s="25" customFormat="1">
      <c r="A136" s="54"/>
      <c r="B136" s="55"/>
      <c r="D136" s="26"/>
    </row>
    <row r="137" spans="1:4" s="25" customFormat="1">
      <c r="A137" s="54"/>
      <c r="B137" s="55"/>
      <c r="D137" s="26"/>
    </row>
    <row r="138" spans="1:4" s="25" customFormat="1">
      <c r="A138" s="54"/>
      <c r="B138" s="55"/>
      <c r="D138" s="26"/>
    </row>
    <row r="139" spans="1:4" s="25" customFormat="1">
      <c r="A139" s="54"/>
      <c r="B139" s="55"/>
      <c r="D139" s="26"/>
    </row>
    <row r="140" spans="1:4" s="25" customFormat="1">
      <c r="A140" s="54"/>
      <c r="B140" s="55"/>
      <c r="D140" s="26"/>
    </row>
    <row r="141" spans="1:4" s="25" customFormat="1">
      <c r="A141" s="54"/>
      <c r="B141" s="55"/>
      <c r="D141" s="26"/>
    </row>
    <row r="142" spans="1:4" s="25" customFormat="1">
      <c r="A142" s="54"/>
      <c r="B142" s="55"/>
      <c r="D142" s="26"/>
    </row>
    <row r="143" spans="1:4" s="25" customFormat="1">
      <c r="A143" s="54"/>
      <c r="B143" s="55"/>
      <c r="D143" s="26"/>
    </row>
    <row r="144" spans="1:4" s="25" customFormat="1">
      <c r="A144" s="54"/>
      <c r="B144" s="55"/>
      <c r="D144" s="26"/>
    </row>
    <row r="145" spans="1:4" s="25" customFormat="1">
      <c r="A145" s="54"/>
      <c r="B145" s="55"/>
      <c r="D145" s="26"/>
    </row>
    <row r="146" spans="1:4" s="25" customFormat="1">
      <c r="A146" s="54"/>
      <c r="B146" s="55"/>
      <c r="D146" s="26"/>
    </row>
    <row r="147" spans="1:4" s="25" customFormat="1">
      <c r="A147" s="54"/>
      <c r="B147" s="55"/>
      <c r="D147" s="26"/>
    </row>
    <row r="148" spans="1:4" s="25" customFormat="1">
      <c r="A148" s="54"/>
      <c r="B148" s="55"/>
      <c r="D148" s="26"/>
    </row>
    <row r="149" spans="1:4" s="25" customFormat="1">
      <c r="A149" s="54"/>
      <c r="B149" s="55"/>
      <c r="D149" s="26"/>
    </row>
    <row r="150" spans="1:4" s="25" customFormat="1">
      <c r="A150" s="54"/>
      <c r="B150" s="55"/>
      <c r="D150" s="26"/>
    </row>
    <row r="151" spans="1:4" s="25" customFormat="1">
      <c r="A151" s="54"/>
      <c r="B151" s="55"/>
      <c r="D151" s="26"/>
    </row>
    <row r="152" spans="1:4" s="25" customFormat="1">
      <c r="A152" s="54"/>
      <c r="B152" s="55"/>
      <c r="D152" s="26"/>
    </row>
    <row r="153" spans="1:4" s="25" customFormat="1">
      <c r="A153" s="54"/>
      <c r="B153" s="55"/>
      <c r="D153" s="26"/>
    </row>
    <row r="154" spans="1:4" s="25" customFormat="1">
      <c r="A154" s="54"/>
      <c r="B154" s="55"/>
      <c r="D154" s="26"/>
    </row>
    <row r="155" spans="1:4" s="25" customFormat="1">
      <c r="A155" s="54"/>
      <c r="B155" s="55"/>
      <c r="D155" s="26"/>
    </row>
    <row r="156" spans="1:4" s="25" customFormat="1">
      <c r="A156" s="54"/>
      <c r="B156" s="55"/>
      <c r="D156" s="26"/>
    </row>
    <row r="157" spans="1:4" s="25" customFormat="1">
      <c r="A157" s="54"/>
      <c r="B157" s="55"/>
      <c r="D157" s="26"/>
    </row>
    <row r="158" spans="1:4" s="25" customFormat="1">
      <c r="A158" s="54"/>
      <c r="B158" s="55"/>
      <c r="D158" s="26"/>
    </row>
    <row r="159" spans="1:4" s="25" customFormat="1">
      <c r="A159" s="54"/>
      <c r="B159" s="55"/>
      <c r="D159" s="26"/>
    </row>
    <row r="160" spans="1:4" s="25" customFormat="1">
      <c r="A160" s="54"/>
      <c r="B160" s="55"/>
      <c r="D160" s="26"/>
    </row>
    <row r="161" spans="1:4" s="25" customFormat="1">
      <c r="A161" s="54"/>
      <c r="B161" s="55"/>
      <c r="D161" s="26"/>
    </row>
    <row r="162" spans="1:4" s="25" customFormat="1">
      <c r="A162" s="54"/>
      <c r="B162" s="55"/>
      <c r="D162" s="26"/>
    </row>
    <row r="163" spans="1:4" s="25" customFormat="1">
      <c r="A163" s="54"/>
      <c r="B163" s="55"/>
      <c r="D163" s="26"/>
    </row>
    <row r="164" spans="1:4" s="25" customFormat="1">
      <c r="A164" s="54"/>
      <c r="B164" s="55"/>
      <c r="D164" s="26"/>
    </row>
    <row r="165" spans="1:4" s="25" customFormat="1">
      <c r="A165" s="54"/>
      <c r="B165" s="55"/>
      <c r="D165" s="26"/>
    </row>
    <row r="166" spans="1:4" s="25" customFormat="1">
      <c r="A166" s="54"/>
      <c r="B166" s="55"/>
      <c r="D166" s="26"/>
    </row>
    <row r="167" spans="1:4" s="25" customFormat="1">
      <c r="A167" s="54"/>
      <c r="B167" s="55"/>
      <c r="D167" s="26"/>
    </row>
    <row r="168" spans="1:4" s="25" customFormat="1">
      <c r="A168" s="54"/>
      <c r="B168" s="55"/>
      <c r="D168" s="26"/>
    </row>
    <row r="169" spans="1:4" s="25" customFormat="1">
      <c r="A169" s="54"/>
      <c r="B169" s="55"/>
      <c r="D169" s="26"/>
    </row>
    <row r="170" spans="1:4" s="25" customFormat="1">
      <c r="A170" s="54"/>
      <c r="B170" s="55"/>
      <c r="D170" s="26"/>
    </row>
    <row r="171" spans="1:4" s="25" customFormat="1">
      <c r="A171" s="54"/>
      <c r="B171" s="55"/>
      <c r="D171" s="26"/>
    </row>
    <row r="172" spans="1:4" s="25" customFormat="1">
      <c r="A172" s="54"/>
      <c r="B172" s="55"/>
      <c r="D172" s="26"/>
    </row>
    <row r="173" spans="1:4" s="25" customFormat="1">
      <c r="A173" s="54"/>
      <c r="B173" s="55"/>
      <c r="D173" s="26"/>
    </row>
    <row r="174" spans="1:4" s="25" customFormat="1">
      <c r="A174" s="54"/>
      <c r="B174" s="55"/>
      <c r="D174" s="26"/>
    </row>
    <row r="175" spans="1:4" s="25" customFormat="1">
      <c r="A175" s="54"/>
      <c r="B175" s="55"/>
      <c r="D175" s="26"/>
    </row>
    <row r="176" spans="1:4" s="25" customFormat="1">
      <c r="A176" s="54"/>
      <c r="B176" s="55"/>
      <c r="D176" s="26"/>
    </row>
    <row r="177" spans="1:4" s="25" customFormat="1">
      <c r="A177" s="54"/>
      <c r="B177" s="55"/>
      <c r="D177" s="26"/>
    </row>
    <row r="178" spans="1:4" s="25" customFormat="1">
      <c r="A178" s="54"/>
      <c r="B178" s="55"/>
      <c r="D178" s="26"/>
    </row>
    <row r="179" spans="1:4" s="25" customFormat="1">
      <c r="A179" s="54"/>
      <c r="B179" s="55"/>
      <c r="D179" s="26"/>
    </row>
    <row r="180" spans="1:4" s="25" customFormat="1">
      <c r="A180" s="54"/>
      <c r="B180" s="55"/>
      <c r="D180" s="26"/>
    </row>
    <row r="181" spans="1:4" s="25" customFormat="1">
      <c r="A181" s="54"/>
      <c r="B181" s="55"/>
      <c r="D181" s="26"/>
    </row>
    <row r="182" spans="1:4" s="25" customFormat="1">
      <c r="A182" s="54"/>
      <c r="B182" s="55"/>
      <c r="D182" s="26"/>
    </row>
    <row r="183" spans="1:4" s="25" customFormat="1">
      <c r="A183" s="54"/>
      <c r="B183" s="55"/>
      <c r="D183" s="26"/>
    </row>
    <row r="184" spans="1:4" s="25" customFormat="1">
      <c r="A184" s="54"/>
      <c r="B184" s="55"/>
      <c r="D184" s="26"/>
    </row>
    <row r="185" spans="1:4" s="25" customFormat="1">
      <c r="A185" s="54"/>
      <c r="B185" s="55"/>
      <c r="D185" s="26"/>
    </row>
    <row r="186" spans="1:4" s="25" customFormat="1">
      <c r="A186" s="54"/>
      <c r="B186" s="55"/>
      <c r="D186" s="26"/>
    </row>
    <row r="187" spans="1:4" s="25" customFormat="1">
      <c r="A187" s="54"/>
      <c r="B187" s="55"/>
      <c r="D187" s="26"/>
    </row>
    <row r="188" spans="1:4" s="25" customFormat="1">
      <c r="A188" s="54"/>
      <c r="B188" s="55"/>
      <c r="D188" s="26"/>
    </row>
    <row r="189" spans="1:4" s="25" customFormat="1">
      <c r="A189" s="54"/>
      <c r="B189" s="55"/>
      <c r="D189" s="26"/>
    </row>
    <row r="190" spans="1:4" s="25" customFormat="1">
      <c r="A190" s="54"/>
      <c r="B190" s="55"/>
      <c r="D190" s="26"/>
    </row>
    <row r="191" spans="1:4" s="25" customFormat="1">
      <c r="A191" s="54"/>
      <c r="B191" s="55"/>
      <c r="D191" s="26"/>
    </row>
    <row r="192" spans="1:4" s="25" customFormat="1">
      <c r="A192" s="54"/>
      <c r="B192" s="55"/>
      <c r="D192" s="26"/>
    </row>
    <row r="193" spans="1:4" s="25" customFormat="1">
      <c r="A193" s="54"/>
      <c r="B193" s="55"/>
      <c r="D193" s="26"/>
    </row>
    <row r="194" spans="1:4" s="25" customFormat="1">
      <c r="A194" s="54"/>
      <c r="B194" s="55"/>
      <c r="D194" s="26"/>
    </row>
    <row r="195" spans="1:4" s="25" customFormat="1">
      <c r="A195" s="54"/>
      <c r="B195" s="55"/>
      <c r="D195" s="26"/>
    </row>
    <row r="196" spans="1:4" s="25" customFormat="1">
      <c r="A196" s="54"/>
      <c r="B196" s="55"/>
      <c r="D196" s="26"/>
    </row>
    <row r="197" spans="1:4" s="25" customFormat="1">
      <c r="A197" s="54"/>
      <c r="B197" s="55"/>
      <c r="D197" s="26"/>
    </row>
    <row r="198" spans="1:4" s="25" customFormat="1">
      <c r="A198" s="54"/>
      <c r="B198" s="55"/>
      <c r="D198" s="26"/>
    </row>
    <row r="199" spans="1:4" s="25" customFormat="1">
      <c r="A199" s="54"/>
      <c r="B199" s="55"/>
      <c r="D199" s="26"/>
    </row>
    <row r="200" spans="1:4" s="25" customFormat="1">
      <c r="A200" s="54"/>
      <c r="B200" s="55"/>
      <c r="D200" s="26"/>
    </row>
    <row r="201" spans="1:4" s="25" customFormat="1">
      <c r="A201" s="54"/>
      <c r="B201" s="55"/>
      <c r="D201" s="26"/>
    </row>
    <row r="202" spans="1:4" s="25" customFormat="1">
      <c r="A202" s="54"/>
      <c r="B202" s="55"/>
      <c r="D202" s="26"/>
    </row>
    <row r="203" spans="1:4" s="25" customFormat="1">
      <c r="A203" s="54"/>
      <c r="B203" s="55"/>
      <c r="D203" s="26"/>
    </row>
    <row r="204" spans="1:4" s="25" customFormat="1">
      <c r="A204" s="54"/>
      <c r="B204" s="55"/>
      <c r="D204" s="26"/>
    </row>
    <row r="205" spans="1:4" s="25" customFormat="1">
      <c r="A205" s="54"/>
      <c r="B205" s="55"/>
      <c r="D205" s="26"/>
    </row>
    <row r="206" spans="1:4" s="25" customFormat="1">
      <c r="A206" s="54"/>
      <c r="B206" s="55"/>
      <c r="D206" s="26"/>
    </row>
    <row r="207" spans="1:4" s="25" customFormat="1">
      <c r="A207" s="54"/>
      <c r="B207" s="55"/>
      <c r="D207" s="26"/>
    </row>
    <row r="208" spans="1:4" s="25" customFormat="1">
      <c r="A208" s="54"/>
      <c r="B208" s="55"/>
      <c r="D208" s="26"/>
    </row>
    <row r="209" spans="1:4" s="25" customFormat="1">
      <c r="A209" s="54"/>
      <c r="B209" s="55"/>
      <c r="D209" s="26"/>
    </row>
    <row r="210" spans="1:4" s="25" customFormat="1">
      <c r="A210" s="54"/>
      <c r="B210" s="55"/>
      <c r="D210" s="26"/>
    </row>
    <row r="211" spans="1:4" s="25" customFormat="1">
      <c r="A211" s="54"/>
      <c r="B211" s="55"/>
      <c r="D211" s="26"/>
    </row>
    <row r="212" spans="1:4" s="25" customFormat="1">
      <c r="A212" s="54"/>
      <c r="B212" s="55"/>
      <c r="D212" s="26"/>
    </row>
    <row r="213" spans="1:4" s="25" customFormat="1">
      <c r="A213" s="54"/>
      <c r="B213" s="55"/>
      <c r="D213" s="26"/>
    </row>
    <row r="214" spans="1:4" s="25" customFormat="1">
      <c r="A214" s="54"/>
      <c r="B214" s="55"/>
      <c r="D214" s="26"/>
    </row>
    <row r="215" spans="1:4" s="25" customFormat="1">
      <c r="A215" s="54"/>
      <c r="B215" s="55"/>
      <c r="D215" s="26"/>
    </row>
    <row r="216" spans="1:4" s="25" customFormat="1">
      <c r="A216" s="54"/>
      <c r="B216" s="55"/>
      <c r="D216" s="26"/>
    </row>
    <row r="217" spans="1:4" s="25" customFormat="1">
      <c r="A217" s="54"/>
      <c r="B217" s="55"/>
      <c r="D217" s="26"/>
    </row>
    <row r="218" spans="1:4" s="25" customFormat="1">
      <c r="A218" s="54"/>
      <c r="B218" s="55"/>
      <c r="D218" s="26"/>
    </row>
    <row r="219" spans="1:4" s="25" customFormat="1">
      <c r="A219" s="54"/>
      <c r="B219" s="55"/>
      <c r="D219" s="26"/>
    </row>
    <row r="220" spans="1:4" s="25" customFormat="1">
      <c r="A220" s="54"/>
      <c r="B220" s="55"/>
      <c r="D220" s="26"/>
    </row>
    <row r="221" spans="1:4" s="25" customFormat="1">
      <c r="A221" s="54"/>
      <c r="B221" s="55"/>
      <c r="D221" s="26"/>
    </row>
    <row r="222" spans="1:4" s="25" customFormat="1">
      <c r="A222" s="54"/>
      <c r="B222" s="55"/>
      <c r="D222" s="26"/>
    </row>
    <row r="223" spans="1:4" s="25" customFormat="1">
      <c r="A223" s="54"/>
      <c r="B223" s="55"/>
      <c r="D223" s="26"/>
    </row>
    <row r="224" spans="1:4" s="25" customFormat="1">
      <c r="A224" s="54"/>
      <c r="B224" s="55"/>
      <c r="D224" s="26"/>
    </row>
    <row r="225" spans="1:4" s="25" customFormat="1">
      <c r="A225" s="54"/>
      <c r="B225" s="55"/>
      <c r="D225" s="26"/>
    </row>
    <row r="226" spans="1:4" s="25" customFormat="1">
      <c r="A226" s="54"/>
      <c r="B226" s="55"/>
      <c r="D226" s="26"/>
    </row>
    <row r="227" spans="1:4" s="25" customFormat="1">
      <c r="A227" s="54"/>
      <c r="B227" s="55"/>
      <c r="D227" s="26"/>
    </row>
    <row r="228" spans="1:4" s="25" customFormat="1">
      <c r="A228" s="54"/>
      <c r="B228" s="55"/>
      <c r="D228" s="26"/>
    </row>
    <row r="229" spans="1:4" s="25" customFormat="1">
      <c r="A229" s="54"/>
      <c r="B229" s="55"/>
      <c r="D229" s="26"/>
    </row>
    <row r="230" spans="1:4" s="25" customFormat="1">
      <c r="A230" s="54"/>
      <c r="B230" s="55"/>
      <c r="D230" s="26"/>
    </row>
    <row r="231" spans="1:4" s="25" customFormat="1">
      <c r="A231" s="54"/>
      <c r="B231" s="55"/>
      <c r="D231" s="26"/>
    </row>
    <row r="232" spans="1:4" s="25" customFormat="1">
      <c r="A232" s="54"/>
      <c r="B232" s="55"/>
      <c r="D232" s="26"/>
    </row>
    <row r="233" spans="1:4" s="25" customFormat="1">
      <c r="A233" s="54"/>
      <c r="B233" s="55"/>
      <c r="D233" s="26"/>
    </row>
    <row r="234" spans="1:4" s="25" customFormat="1">
      <c r="A234" s="54"/>
      <c r="B234" s="55"/>
      <c r="D234" s="26"/>
    </row>
    <row r="235" spans="1:4" s="25" customFormat="1">
      <c r="A235" s="54"/>
      <c r="B235" s="55"/>
      <c r="D235" s="26"/>
    </row>
    <row r="236" spans="1:4" s="25" customFormat="1">
      <c r="A236" s="54"/>
      <c r="B236" s="55"/>
      <c r="D236" s="26"/>
    </row>
    <row r="237" spans="1:4" s="25" customFormat="1">
      <c r="A237" s="54"/>
      <c r="B237" s="55"/>
      <c r="D237" s="26"/>
    </row>
    <row r="238" spans="1:4" s="25" customFormat="1">
      <c r="A238" s="54"/>
      <c r="B238" s="55"/>
      <c r="D238" s="26"/>
    </row>
    <row r="239" spans="1:4" s="25" customFormat="1">
      <c r="A239" s="54"/>
      <c r="B239" s="55"/>
      <c r="D239" s="26"/>
    </row>
    <row r="240" spans="1:4" s="25" customFormat="1">
      <c r="A240" s="54"/>
      <c r="B240" s="55"/>
      <c r="D240" s="26"/>
    </row>
    <row r="241" spans="1:4" s="25" customFormat="1">
      <c r="A241" s="54"/>
      <c r="B241" s="55"/>
      <c r="D241" s="26"/>
    </row>
    <row r="242" spans="1:4" s="25" customFormat="1">
      <c r="A242" s="54"/>
      <c r="B242" s="55"/>
      <c r="D242" s="26"/>
    </row>
    <row r="243" spans="1:4" s="25" customFormat="1">
      <c r="A243" s="54"/>
      <c r="B243" s="55"/>
      <c r="D243" s="26"/>
    </row>
    <row r="244" spans="1:4" s="25" customFormat="1">
      <c r="A244" s="54"/>
      <c r="B244" s="55"/>
      <c r="D244" s="26"/>
    </row>
    <row r="245" spans="1:4" s="25" customFormat="1">
      <c r="A245" s="54"/>
      <c r="B245" s="55"/>
      <c r="D245" s="26"/>
    </row>
    <row r="246" spans="1:4" s="25" customFormat="1">
      <c r="A246" s="54"/>
      <c r="B246" s="55"/>
      <c r="D246" s="26"/>
    </row>
    <row r="247" spans="1:4" s="25" customFormat="1">
      <c r="A247" s="54"/>
      <c r="B247" s="55"/>
      <c r="D247" s="26"/>
    </row>
    <row r="248" spans="1:4" s="25" customFormat="1">
      <c r="A248" s="54"/>
      <c r="B248" s="55"/>
      <c r="D248" s="26"/>
    </row>
    <row r="249" spans="1:4" s="25" customFormat="1">
      <c r="A249" s="54"/>
      <c r="B249" s="55"/>
      <c r="D249" s="26"/>
    </row>
    <row r="250" spans="1:4" s="25" customFormat="1">
      <c r="A250" s="54"/>
      <c r="B250" s="55"/>
      <c r="D250" s="26"/>
    </row>
    <row r="251" spans="1:4" s="25" customFormat="1">
      <c r="A251" s="54"/>
      <c r="B251" s="55"/>
      <c r="D251" s="26"/>
    </row>
    <row r="252" spans="1:4" s="25" customFormat="1">
      <c r="A252" s="54"/>
      <c r="B252" s="55"/>
      <c r="D252" s="26"/>
    </row>
    <row r="253" spans="1:4" s="25" customFormat="1">
      <c r="A253" s="54"/>
      <c r="B253" s="55"/>
      <c r="D253" s="26"/>
    </row>
    <row r="254" spans="1:4" s="25" customFormat="1">
      <c r="A254" s="54"/>
      <c r="B254" s="55"/>
      <c r="D254" s="26"/>
    </row>
    <row r="255" spans="1:4" s="25" customFormat="1">
      <c r="A255" s="54"/>
      <c r="B255" s="55"/>
      <c r="D255" s="26"/>
    </row>
    <row r="256" spans="1:4" s="25" customFormat="1">
      <c r="A256" s="54"/>
      <c r="B256" s="55"/>
      <c r="D256" s="26"/>
    </row>
    <row r="257" spans="1:4" s="25" customFormat="1">
      <c r="A257" s="54"/>
      <c r="B257" s="55"/>
      <c r="D257" s="26"/>
    </row>
    <row r="258" spans="1:4" s="25" customFormat="1">
      <c r="A258" s="54"/>
      <c r="B258" s="55"/>
      <c r="D258" s="26"/>
    </row>
    <row r="259" spans="1:4" s="25" customFormat="1">
      <c r="A259" s="54"/>
      <c r="B259" s="55"/>
      <c r="D259" s="26"/>
    </row>
    <row r="260" spans="1:4" s="25" customFormat="1">
      <c r="A260" s="54"/>
      <c r="B260" s="55"/>
      <c r="D260" s="26"/>
    </row>
    <row r="261" spans="1:4" s="25" customFormat="1">
      <c r="A261" s="54"/>
      <c r="B261" s="55"/>
      <c r="D261" s="26"/>
    </row>
    <row r="262" spans="1:4" s="25" customFormat="1">
      <c r="A262" s="54"/>
      <c r="B262" s="55"/>
      <c r="D262" s="26"/>
    </row>
    <row r="263" spans="1:4" s="25" customFormat="1">
      <c r="A263" s="54"/>
      <c r="B263" s="55"/>
      <c r="D263" s="26"/>
    </row>
    <row r="264" spans="1:4" s="25" customFormat="1">
      <c r="A264" s="54"/>
      <c r="B264" s="55"/>
      <c r="D264" s="26"/>
    </row>
    <row r="265" spans="1:4" s="25" customFormat="1">
      <c r="A265" s="54"/>
      <c r="B265" s="55"/>
      <c r="D265" s="26"/>
    </row>
    <row r="266" spans="1:4" s="25" customFormat="1">
      <c r="A266" s="54"/>
      <c r="B266" s="55"/>
      <c r="D266" s="26"/>
    </row>
    <row r="267" spans="1:4" s="25" customFormat="1">
      <c r="A267" s="54"/>
      <c r="B267" s="55"/>
      <c r="D267" s="26"/>
    </row>
    <row r="268" spans="1:4" s="25" customFormat="1">
      <c r="A268" s="54"/>
      <c r="B268" s="55"/>
      <c r="D268" s="26"/>
    </row>
    <row r="269" spans="1:4" s="25" customFormat="1">
      <c r="A269" s="54"/>
      <c r="B269" s="55"/>
      <c r="D269" s="26"/>
    </row>
    <row r="270" spans="1:4" s="25" customFormat="1">
      <c r="A270" s="54"/>
      <c r="B270" s="55"/>
      <c r="D270" s="26"/>
    </row>
    <row r="271" spans="1:4" s="25" customFormat="1">
      <c r="A271" s="54"/>
      <c r="B271" s="55"/>
      <c r="D271" s="26"/>
    </row>
    <row r="272" spans="1:4" s="25" customFormat="1">
      <c r="A272" s="54"/>
      <c r="B272" s="55"/>
      <c r="D272" s="26"/>
    </row>
    <row r="273" spans="1:4" s="25" customFormat="1">
      <c r="A273" s="54"/>
      <c r="B273" s="55"/>
      <c r="D273" s="26"/>
    </row>
    <row r="274" spans="1:4" s="25" customFormat="1">
      <c r="A274" s="54"/>
      <c r="B274" s="55"/>
      <c r="D274" s="26"/>
    </row>
    <row r="275" spans="1:4" s="25" customFormat="1">
      <c r="A275" s="54"/>
      <c r="B275" s="55"/>
      <c r="D275" s="26"/>
    </row>
    <row r="276" spans="1:4" s="25" customFormat="1">
      <c r="A276" s="54"/>
      <c r="B276" s="55"/>
      <c r="D276" s="26"/>
    </row>
    <row r="277" spans="1:4" s="25" customFormat="1">
      <c r="A277" s="54"/>
      <c r="B277" s="55"/>
      <c r="D277" s="26"/>
    </row>
    <row r="278" spans="1:4" s="25" customFormat="1">
      <c r="A278" s="54"/>
      <c r="B278" s="55"/>
      <c r="D278" s="26"/>
    </row>
    <row r="279" spans="1:4" s="25" customFormat="1">
      <c r="A279" s="54"/>
      <c r="B279" s="55"/>
      <c r="D279" s="26"/>
    </row>
    <row r="280" spans="1:4" s="25" customFormat="1">
      <c r="A280" s="54"/>
      <c r="B280" s="55"/>
      <c r="D280" s="26"/>
    </row>
    <row r="281" spans="1:4" s="25" customFormat="1">
      <c r="A281" s="54"/>
      <c r="B281" s="55"/>
      <c r="D281" s="26"/>
    </row>
    <row r="282" spans="1:4" s="25" customFormat="1">
      <c r="A282" s="54"/>
      <c r="B282" s="55"/>
      <c r="D282" s="26"/>
    </row>
    <row r="283" spans="1:4" s="25" customFormat="1">
      <c r="A283" s="54"/>
      <c r="B283" s="55"/>
      <c r="D283" s="26"/>
    </row>
    <row r="284" spans="1:4" s="25" customFormat="1">
      <c r="A284" s="54"/>
      <c r="B284" s="55"/>
      <c r="D284" s="26"/>
    </row>
    <row r="285" spans="1:4" s="25" customFormat="1">
      <c r="A285" s="54"/>
      <c r="B285" s="55"/>
      <c r="D285" s="26"/>
    </row>
    <row r="286" spans="1:4" s="25" customFormat="1">
      <c r="A286" s="54"/>
      <c r="B286" s="55"/>
      <c r="D286" s="26"/>
    </row>
    <row r="287" spans="1:4" s="25" customFormat="1">
      <c r="A287" s="54"/>
      <c r="B287" s="55"/>
      <c r="D287" s="26"/>
    </row>
    <row r="288" spans="1:4" s="25" customFormat="1">
      <c r="A288" s="54"/>
      <c r="B288" s="55"/>
      <c r="D288" s="26"/>
    </row>
    <row r="289" spans="1:4" s="25" customFormat="1">
      <c r="A289" s="54"/>
      <c r="B289" s="55"/>
      <c r="D289" s="26"/>
    </row>
    <row r="290" spans="1:4" s="25" customFormat="1">
      <c r="A290" s="54"/>
      <c r="B290" s="55"/>
      <c r="D290" s="26"/>
    </row>
    <row r="291" spans="1:4" s="25" customFormat="1">
      <c r="A291" s="54"/>
      <c r="B291" s="55"/>
      <c r="D291" s="26"/>
    </row>
    <row r="292" spans="1:4" s="25" customFormat="1">
      <c r="A292" s="54"/>
      <c r="B292" s="55"/>
      <c r="D292" s="26"/>
    </row>
    <row r="293" spans="1:4" s="25" customFormat="1">
      <c r="A293" s="54"/>
      <c r="B293" s="55"/>
      <c r="D293" s="26"/>
    </row>
    <row r="294" spans="1:4" s="25" customFormat="1">
      <c r="A294" s="54"/>
      <c r="B294" s="55"/>
      <c r="D294" s="26"/>
    </row>
    <row r="295" spans="1:4" s="25" customFormat="1">
      <c r="A295" s="54"/>
      <c r="B295" s="55"/>
      <c r="D295" s="26"/>
    </row>
    <row r="296" spans="1:4" s="25" customFormat="1">
      <c r="A296" s="54"/>
      <c r="B296" s="55"/>
      <c r="D296" s="26"/>
    </row>
    <row r="297" spans="1:4" s="25" customFormat="1">
      <c r="A297" s="54"/>
      <c r="B297" s="55"/>
      <c r="D297" s="26"/>
    </row>
    <row r="298" spans="1:4" s="25" customFormat="1">
      <c r="A298" s="54"/>
      <c r="B298" s="55"/>
      <c r="D298" s="26"/>
    </row>
    <row r="299" spans="1:4" s="25" customFormat="1">
      <c r="A299" s="54"/>
      <c r="B299" s="55"/>
      <c r="D299" s="26"/>
    </row>
    <row r="300" spans="1:4" s="25" customFormat="1">
      <c r="A300" s="54"/>
      <c r="B300" s="55"/>
      <c r="D300" s="26"/>
    </row>
    <row r="301" spans="1:4" s="25" customFormat="1">
      <c r="A301" s="54"/>
      <c r="B301" s="55"/>
      <c r="D301" s="26"/>
    </row>
    <row r="302" spans="1:4" s="25" customFormat="1">
      <c r="A302" s="54"/>
      <c r="B302" s="55"/>
      <c r="D302" s="26"/>
    </row>
    <row r="303" spans="1:4" s="25" customFormat="1">
      <c r="A303" s="54"/>
      <c r="B303" s="55"/>
      <c r="D303" s="26"/>
    </row>
    <row r="304" spans="1:4" s="25" customFormat="1">
      <c r="A304" s="54"/>
      <c r="B304" s="55"/>
      <c r="D304" s="26"/>
    </row>
    <row r="305" spans="1:4" s="25" customFormat="1">
      <c r="A305" s="54"/>
      <c r="B305" s="55"/>
      <c r="D305" s="26"/>
    </row>
    <row r="306" spans="1:4" s="25" customFormat="1">
      <c r="A306" s="54"/>
      <c r="B306" s="55"/>
      <c r="D306" s="26"/>
    </row>
    <row r="307" spans="1:4" s="25" customFormat="1">
      <c r="A307" s="54"/>
      <c r="B307" s="55"/>
      <c r="D307" s="26"/>
    </row>
    <row r="308" spans="1:4" s="25" customFormat="1">
      <c r="A308" s="54"/>
      <c r="B308" s="55"/>
      <c r="D308" s="26"/>
    </row>
    <row r="309" spans="1:4" s="25" customFormat="1">
      <c r="A309" s="54"/>
      <c r="B309" s="55"/>
      <c r="D309" s="26"/>
    </row>
    <row r="310" spans="1:4" s="25" customFormat="1">
      <c r="A310" s="54"/>
      <c r="B310" s="55"/>
      <c r="D310" s="26"/>
    </row>
    <row r="311" spans="1:4" s="25" customFormat="1">
      <c r="A311" s="54"/>
      <c r="B311" s="55"/>
      <c r="D311" s="26"/>
    </row>
    <row r="312" spans="1:4" s="25" customFormat="1">
      <c r="A312" s="54"/>
      <c r="B312" s="55"/>
      <c r="D312" s="26"/>
    </row>
    <row r="313" spans="1:4" s="25" customFormat="1">
      <c r="A313" s="54"/>
      <c r="B313" s="55"/>
      <c r="D313" s="26"/>
    </row>
    <row r="314" spans="1:4" s="25" customFormat="1">
      <c r="A314" s="54"/>
      <c r="B314" s="55"/>
      <c r="D314" s="26"/>
    </row>
    <row r="315" spans="1:4" s="25" customFormat="1">
      <c r="A315" s="54"/>
      <c r="B315" s="55"/>
      <c r="D315" s="26"/>
    </row>
    <row r="316" spans="1:4" s="25" customFormat="1">
      <c r="A316" s="54"/>
      <c r="B316" s="55"/>
      <c r="D316" s="26"/>
    </row>
    <row r="317" spans="1:4" s="25" customFormat="1">
      <c r="A317" s="54"/>
      <c r="B317" s="55"/>
      <c r="D317" s="26"/>
    </row>
    <row r="318" spans="1:4" s="25" customFormat="1">
      <c r="A318" s="54"/>
      <c r="B318" s="55"/>
      <c r="D318" s="26"/>
    </row>
    <row r="319" spans="1:4" s="25" customFormat="1">
      <c r="A319" s="54"/>
      <c r="B319" s="55"/>
      <c r="D319" s="26"/>
    </row>
    <row r="320" spans="1:4" s="25" customFormat="1">
      <c r="A320" s="54"/>
      <c r="B320" s="55"/>
      <c r="D320" s="26"/>
    </row>
    <row r="321" spans="1:4" s="25" customFormat="1">
      <c r="A321" s="54"/>
      <c r="B321" s="55"/>
      <c r="D321" s="26"/>
    </row>
    <row r="322" spans="1:4" s="25" customFormat="1">
      <c r="A322" s="54"/>
      <c r="B322" s="55"/>
      <c r="D322" s="26"/>
    </row>
    <row r="323" spans="1:4" s="25" customFormat="1">
      <c r="A323" s="54"/>
      <c r="B323" s="55"/>
      <c r="D323" s="26"/>
    </row>
    <row r="324" spans="1:4" s="25" customFormat="1">
      <c r="A324" s="54"/>
      <c r="B324" s="55"/>
      <c r="D324" s="26"/>
    </row>
    <row r="325" spans="1:4" s="25" customFormat="1">
      <c r="A325" s="54"/>
      <c r="B325" s="55"/>
      <c r="D325" s="26"/>
    </row>
    <row r="326" spans="1:4" s="25" customFormat="1">
      <c r="A326" s="54"/>
      <c r="B326" s="55"/>
      <c r="D326" s="26"/>
    </row>
    <row r="327" spans="1:4" s="25" customFormat="1">
      <c r="A327" s="54"/>
      <c r="B327" s="55"/>
      <c r="D327" s="26"/>
    </row>
    <row r="328" spans="1:4" s="25" customFormat="1">
      <c r="A328" s="54"/>
      <c r="B328" s="55"/>
      <c r="D328" s="26"/>
    </row>
    <row r="329" spans="1:4" s="25" customFormat="1">
      <c r="A329" s="54"/>
      <c r="B329" s="55"/>
      <c r="D329" s="26"/>
    </row>
    <row r="330" spans="1:4" s="25" customFormat="1">
      <c r="A330" s="54"/>
      <c r="B330" s="55"/>
      <c r="D330" s="26"/>
    </row>
    <row r="331" spans="1:4" s="25" customFormat="1">
      <c r="A331" s="54"/>
      <c r="B331" s="55"/>
      <c r="D331" s="26"/>
    </row>
    <row r="332" spans="1:4" s="25" customFormat="1">
      <c r="A332" s="54"/>
      <c r="B332" s="55"/>
      <c r="D332" s="26"/>
    </row>
    <row r="333" spans="1:4" s="25" customFormat="1">
      <c r="A333" s="54"/>
      <c r="B333" s="55"/>
      <c r="D333" s="26"/>
    </row>
    <row r="334" spans="1:4" s="25" customFormat="1">
      <c r="A334" s="54"/>
      <c r="B334" s="55"/>
      <c r="D334" s="26"/>
    </row>
    <row r="335" spans="1:4" s="25" customFormat="1">
      <c r="A335" s="54"/>
      <c r="B335" s="55"/>
      <c r="D335" s="26"/>
    </row>
    <row r="336" spans="1:4" s="25" customFormat="1">
      <c r="A336" s="54"/>
      <c r="B336" s="55"/>
      <c r="D336" s="26"/>
    </row>
    <row r="337" spans="1:4" s="25" customFormat="1">
      <c r="A337" s="54"/>
      <c r="B337" s="55"/>
      <c r="D337" s="26"/>
    </row>
    <row r="338" spans="1:4" s="25" customFormat="1">
      <c r="A338" s="54"/>
      <c r="B338" s="55"/>
      <c r="D338" s="26"/>
    </row>
    <row r="339" spans="1:4" s="25" customFormat="1">
      <c r="A339" s="54"/>
      <c r="B339" s="55"/>
      <c r="D339" s="26"/>
    </row>
    <row r="340" spans="1:4" s="25" customFormat="1">
      <c r="A340" s="54"/>
      <c r="B340" s="55"/>
      <c r="D340" s="26"/>
    </row>
    <row r="341" spans="1:4" s="25" customFormat="1">
      <c r="A341" s="54"/>
      <c r="B341" s="55"/>
      <c r="D341" s="26"/>
    </row>
    <row r="342" spans="1:4" s="25" customFormat="1">
      <c r="A342" s="54"/>
      <c r="B342" s="55"/>
      <c r="D342" s="26"/>
    </row>
    <row r="343" spans="1:4" s="25" customFormat="1">
      <c r="A343" s="54"/>
      <c r="B343" s="55"/>
      <c r="D343" s="26"/>
    </row>
    <row r="344" spans="1:4" s="25" customFormat="1">
      <c r="A344" s="54"/>
      <c r="B344" s="55"/>
      <c r="D344" s="26"/>
    </row>
    <row r="345" spans="1:4" s="25" customFormat="1">
      <c r="A345" s="54"/>
      <c r="B345" s="55"/>
      <c r="D345" s="26"/>
    </row>
    <row r="346" spans="1:4" s="25" customFormat="1">
      <c r="A346" s="54"/>
      <c r="B346" s="55"/>
      <c r="D346" s="26"/>
    </row>
    <row r="347" spans="1:4" s="25" customFormat="1">
      <c r="A347" s="54"/>
      <c r="B347" s="55"/>
      <c r="D347" s="26"/>
    </row>
    <row r="348" spans="1:4" s="25" customFormat="1">
      <c r="A348" s="54"/>
      <c r="B348" s="55"/>
      <c r="D348" s="26"/>
    </row>
    <row r="349" spans="1:4" s="25" customFormat="1">
      <c r="A349" s="54"/>
      <c r="B349" s="55"/>
      <c r="D349" s="26"/>
    </row>
    <row r="350" spans="1:4" s="25" customFormat="1">
      <c r="A350" s="54"/>
      <c r="B350" s="55"/>
      <c r="D350" s="26"/>
    </row>
    <row r="351" spans="1:4" s="25" customFormat="1">
      <c r="A351" s="54"/>
      <c r="B351" s="55"/>
      <c r="D351" s="26"/>
    </row>
    <row r="352" spans="1:4" s="25" customFormat="1">
      <c r="A352" s="54"/>
      <c r="B352" s="55"/>
      <c r="D352" s="26"/>
    </row>
    <row r="353" spans="1:4" s="25" customFormat="1">
      <c r="A353" s="54"/>
      <c r="B353" s="55"/>
      <c r="D353" s="26"/>
    </row>
    <row r="354" spans="1:4" s="25" customFormat="1">
      <c r="A354" s="54"/>
      <c r="B354" s="55"/>
      <c r="D354" s="26"/>
    </row>
    <row r="355" spans="1:4" s="25" customFormat="1">
      <c r="A355" s="54"/>
      <c r="B355" s="55"/>
      <c r="D355" s="26"/>
    </row>
    <row r="356" spans="1:4" s="25" customFormat="1">
      <c r="A356" s="54"/>
      <c r="B356" s="55"/>
      <c r="D356" s="26"/>
    </row>
    <row r="357" spans="1:4" s="25" customFormat="1">
      <c r="A357" s="54"/>
      <c r="B357" s="55"/>
      <c r="D357" s="26"/>
    </row>
    <row r="358" spans="1:4" s="25" customFormat="1">
      <c r="A358" s="54"/>
      <c r="B358" s="55"/>
      <c r="D358" s="26"/>
    </row>
    <row r="359" spans="1:4" s="25" customFormat="1">
      <c r="A359" s="54"/>
      <c r="B359" s="55"/>
      <c r="D359" s="26"/>
    </row>
    <row r="360" spans="1:4" s="25" customFormat="1">
      <c r="A360" s="54"/>
      <c r="B360" s="55"/>
      <c r="D360" s="26"/>
    </row>
    <row r="361" spans="1:4" s="25" customFormat="1">
      <c r="A361" s="54"/>
      <c r="B361" s="55"/>
      <c r="D361" s="26"/>
    </row>
    <row r="362" spans="1:4" s="25" customFormat="1">
      <c r="A362" s="54"/>
      <c r="B362" s="55"/>
      <c r="D362" s="26"/>
    </row>
    <row r="363" spans="1:4" s="25" customFormat="1">
      <c r="A363" s="54"/>
      <c r="B363" s="55"/>
      <c r="D363" s="26"/>
    </row>
    <row r="364" spans="1:4" s="25" customFormat="1">
      <c r="A364" s="54"/>
      <c r="B364" s="55"/>
      <c r="D364" s="26"/>
    </row>
    <row r="365" spans="1:4" s="25" customFormat="1">
      <c r="A365" s="54"/>
      <c r="B365" s="55"/>
      <c r="D365" s="26"/>
    </row>
    <row r="366" spans="1:4" s="25" customFormat="1">
      <c r="A366" s="54"/>
      <c r="B366" s="55"/>
      <c r="D366" s="26"/>
    </row>
    <row r="367" spans="1:4" s="25" customFormat="1">
      <c r="A367" s="54"/>
      <c r="B367" s="55"/>
      <c r="D367" s="26"/>
    </row>
    <row r="368" spans="1:4" s="25" customFormat="1">
      <c r="A368" s="54"/>
      <c r="B368" s="55"/>
      <c r="D368" s="26"/>
    </row>
    <row r="369" spans="1:4" s="25" customFormat="1">
      <c r="A369" s="54"/>
      <c r="B369" s="55"/>
      <c r="D369" s="26"/>
    </row>
    <row r="370" spans="1:4" s="25" customFormat="1">
      <c r="A370" s="54"/>
      <c r="B370" s="55"/>
      <c r="D370" s="26"/>
    </row>
    <row r="371" spans="1:4" s="25" customFormat="1">
      <c r="A371" s="54"/>
      <c r="B371" s="55"/>
      <c r="D371" s="26"/>
    </row>
    <row r="372" spans="1:4" s="25" customFormat="1">
      <c r="A372" s="54"/>
      <c r="B372" s="55"/>
      <c r="D372" s="26"/>
    </row>
    <row r="373" spans="1:4" s="25" customFormat="1">
      <c r="A373" s="54"/>
      <c r="B373" s="55"/>
      <c r="D373" s="26"/>
    </row>
    <row r="374" spans="1:4" s="25" customFormat="1">
      <c r="A374" s="54"/>
      <c r="B374" s="55"/>
      <c r="D374" s="26"/>
    </row>
    <row r="375" spans="1:4" s="25" customFormat="1">
      <c r="A375" s="54"/>
      <c r="B375" s="55"/>
      <c r="D375" s="26"/>
    </row>
    <row r="376" spans="1:4" s="25" customFormat="1">
      <c r="A376" s="54"/>
      <c r="B376" s="55"/>
      <c r="D376" s="26"/>
    </row>
    <row r="377" spans="1:4" s="25" customFormat="1">
      <c r="A377" s="54"/>
      <c r="B377" s="55"/>
      <c r="D377" s="26"/>
    </row>
    <row r="378" spans="1:4" s="25" customFormat="1">
      <c r="A378" s="54"/>
      <c r="B378" s="55"/>
      <c r="D378" s="26"/>
    </row>
    <row r="379" spans="1:4" s="25" customFormat="1">
      <c r="A379" s="54"/>
      <c r="B379" s="55"/>
      <c r="D379" s="26"/>
    </row>
    <row r="380" spans="1:4" s="25" customFormat="1">
      <c r="A380" s="54"/>
      <c r="B380" s="55"/>
      <c r="D380" s="26"/>
    </row>
    <row r="381" spans="1:4" s="25" customFormat="1">
      <c r="A381" s="54"/>
      <c r="B381" s="55"/>
      <c r="D381" s="26"/>
    </row>
    <row r="382" spans="1:4" s="25" customFormat="1">
      <c r="A382" s="54"/>
      <c r="B382" s="55"/>
      <c r="D382" s="26"/>
    </row>
    <row r="383" spans="1:4" s="25" customFormat="1">
      <c r="A383" s="54"/>
      <c r="B383" s="55"/>
      <c r="D383" s="26"/>
    </row>
    <row r="384" spans="1:4" s="25" customFormat="1">
      <c r="A384" s="54"/>
      <c r="B384" s="55"/>
      <c r="D384" s="26"/>
    </row>
    <row r="385" spans="1:4" s="25" customFormat="1">
      <c r="A385" s="54"/>
      <c r="B385" s="55"/>
      <c r="D385" s="26"/>
    </row>
    <row r="386" spans="1:4" s="25" customFormat="1">
      <c r="A386" s="54"/>
      <c r="B386" s="55"/>
      <c r="D386" s="26"/>
    </row>
    <row r="387" spans="1:4" s="25" customFormat="1">
      <c r="A387" s="54"/>
      <c r="B387" s="55"/>
      <c r="D387" s="26"/>
    </row>
    <row r="388" spans="1:4" s="25" customFormat="1">
      <c r="A388" s="54"/>
      <c r="B388" s="55"/>
      <c r="D388" s="26"/>
    </row>
    <row r="389" spans="1:4" s="25" customFormat="1">
      <c r="A389" s="54"/>
      <c r="B389" s="55"/>
      <c r="D389" s="26"/>
    </row>
    <row r="390" spans="1:4" s="25" customFormat="1">
      <c r="A390" s="54"/>
      <c r="B390" s="55"/>
      <c r="D390" s="26"/>
    </row>
    <row r="391" spans="1:4" s="25" customFormat="1">
      <c r="A391" s="54"/>
      <c r="B391" s="55"/>
      <c r="D391" s="26"/>
    </row>
    <row r="392" spans="1:4" s="25" customFormat="1">
      <c r="A392" s="54"/>
      <c r="B392" s="55"/>
      <c r="D392" s="26"/>
    </row>
    <row r="393" spans="1:4" s="25" customFormat="1">
      <c r="A393" s="54"/>
      <c r="B393" s="55"/>
      <c r="D393" s="26"/>
    </row>
    <row r="394" spans="1:4" s="25" customFormat="1">
      <c r="A394" s="54"/>
      <c r="B394" s="55"/>
      <c r="D394" s="26"/>
    </row>
    <row r="395" spans="1:4" s="25" customFormat="1">
      <c r="A395" s="54"/>
      <c r="B395" s="55"/>
      <c r="D395" s="26"/>
    </row>
    <row r="396" spans="1:4" s="25" customFormat="1">
      <c r="A396" s="54"/>
      <c r="B396" s="55"/>
      <c r="D396" s="26"/>
    </row>
    <row r="397" spans="1:4" s="25" customFormat="1">
      <c r="A397" s="54"/>
      <c r="B397" s="55"/>
      <c r="D397" s="26"/>
    </row>
    <row r="398" spans="1:4" s="25" customFormat="1">
      <c r="A398" s="54"/>
      <c r="B398" s="55"/>
      <c r="D398" s="26"/>
    </row>
    <row r="399" spans="1:4" s="25" customFormat="1">
      <c r="A399" s="54"/>
      <c r="B399" s="55"/>
      <c r="D399" s="26"/>
    </row>
    <row r="400" spans="1:4" s="25" customFormat="1">
      <c r="A400" s="54"/>
      <c r="B400" s="55"/>
      <c r="D400" s="26"/>
    </row>
    <row r="401" spans="1:4" s="25" customFormat="1">
      <c r="A401" s="54"/>
      <c r="B401" s="55"/>
      <c r="D401" s="26"/>
    </row>
    <row r="402" spans="1:4" s="25" customFormat="1">
      <c r="A402" s="54"/>
      <c r="B402" s="55"/>
      <c r="D402" s="26"/>
    </row>
    <row r="403" spans="1:4" s="25" customFormat="1">
      <c r="A403" s="54"/>
      <c r="B403" s="55"/>
      <c r="D403" s="26"/>
    </row>
    <row r="404" spans="1:4" s="25" customFormat="1">
      <c r="A404" s="54"/>
      <c r="B404" s="55"/>
      <c r="D404" s="26"/>
    </row>
    <row r="405" spans="1:4" s="25" customFormat="1">
      <c r="A405" s="54"/>
      <c r="B405" s="55"/>
      <c r="D405" s="26"/>
    </row>
    <row r="406" spans="1:4" s="25" customFormat="1">
      <c r="A406" s="54"/>
      <c r="B406" s="55"/>
      <c r="D406" s="26"/>
    </row>
    <row r="407" spans="1:4" s="25" customFormat="1">
      <c r="A407" s="54"/>
      <c r="B407" s="55"/>
      <c r="D407" s="26"/>
    </row>
    <row r="408" spans="1:4" s="25" customFormat="1">
      <c r="A408" s="54"/>
      <c r="B408" s="55"/>
      <c r="D408" s="26"/>
    </row>
    <row r="409" spans="1:4" s="25" customFormat="1">
      <c r="A409" s="54"/>
      <c r="B409" s="55"/>
      <c r="D409" s="26"/>
    </row>
    <row r="410" spans="1:4" s="25" customFormat="1">
      <c r="A410" s="54"/>
      <c r="B410" s="55"/>
      <c r="D410" s="26"/>
    </row>
    <row r="411" spans="1:4" s="25" customFormat="1">
      <c r="A411" s="54"/>
      <c r="B411" s="55"/>
      <c r="D411" s="26"/>
    </row>
    <row r="412" spans="1:4" s="25" customFormat="1">
      <c r="A412" s="54"/>
      <c r="B412" s="55"/>
      <c r="D412" s="26"/>
    </row>
    <row r="413" spans="1:4" s="25" customFormat="1">
      <c r="A413" s="54"/>
      <c r="B413" s="55"/>
      <c r="D413" s="26"/>
    </row>
    <row r="414" spans="1:4" s="25" customFormat="1">
      <c r="A414" s="54"/>
      <c r="B414" s="55"/>
      <c r="D414" s="26"/>
    </row>
    <row r="415" spans="1:4" s="25" customFormat="1">
      <c r="A415" s="54"/>
      <c r="B415" s="55"/>
      <c r="D415" s="26"/>
    </row>
    <row r="416" spans="1:4" s="25" customFormat="1">
      <c r="A416" s="54"/>
      <c r="B416" s="55"/>
      <c r="D416" s="26"/>
    </row>
    <row r="417" spans="1:4" s="25" customFormat="1">
      <c r="A417" s="54"/>
      <c r="B417" s="55"/>
      <c r="D417" s="26"/>
    </row>
    <row r="418" spans="1:4" s="25" customFormat="1">
      <c r="A418" s="54"/>
      <c r="B418" s="55"/>
      <c r="D418" s="26"/>
    </row>
    <row r="419" spans="1:4" s="25" customFormat="1">
      <c r="A419" s="54"/>
      <c r="B419" s="55"/>
      <c r="D419" s="26"/>
    </row>
    <row r="420" spans="1:4" s="25" customFormat="1">
      <c r="A420" s="54"/>
      <c r="B420" s="55"/>
      <c r="D420" s="26"/>
    </row>
    <row r="421" spans="1:4" s="25" customFormat="1">
      <c r="A421" s="54"/>
      <c r="B421" s="55"/>
      <c r="D421" s="26"/>
    </row>
    <row r="422" spans="1:4" s="25" customFormat="1">
      <c r="A422" s="54"/>
      <c r="B422" s="55"/>
      <c r="D422" s="26"/>
    </row>
    <row r="423" spans="1:4" s="25" customFormat="1">
      <c r="A423" s="54"/>
      <c r="B423" s="55"/>
      <c r="D423" s="26"/>
    </row>
    <row r="424" spans="1:4" s="25" customFormat="1">
      <c r="A424" s="54"/>
      <c r="B424" s="55"/>
      <c r="D424" s="26"/>
    </row>
    <row r="425" spans="1:4" s="25" customFormat="1">
      <c r="A425" s="54"/>
      <c r="B425" s="55"/>
      <c r="D425" s="26"/>
    </row>
    <row r="426" spans="1:4" s="25" customFormat="1">
      <c r="A426" s="54"/>
      <c r="B426" s="55"/>
      <c r="D426" s="26"/>
    </row>
    <row r="427" spans="1:4" s="25" customFormat="1">
      <c r="A427" s="54"/>
      <c r="B427" s="55"/>
      <c r="D427" s="26"/>
    </row>
    <row r="428" spans="1:4" s="25" customFormat="1">
      <c r="A428" s="54"/>
      <c r="B428" s="55"/>
      <c r="D428" s="26"/>
    </row>
    <row r="429" spans="1:4" s="25" customFormat="1">
      <c r="A429" s="54"/>
      <c r="B429" s="55"/>
      <c r="D429" s="26"/>
    </row>
    <row r="430" spans="1:4" s="25" customFormat="1">
      <c r="A430" s="54"/>
      <c r="B430" s="55"/>
      <c r="D430" s="26"/>
    </row>
    <row r="431" spans="1:4" s="25" customFormat="1">
      <c r="A431" s="54"/>
      <c r="B431" s="55"/>
      <c r="D431" s="26"/>
    </row>
    <row r="432" spans="1:4" s="25" customFormat="1">
      <c r="A432" s="54"/>
      <c r="B432" s="55"/>
      <c r="D432" s="26"/>
    </row>
    <row r="433" spans="1:4" s="25" customFormat="1">
      <c r="A433" s="54"/>
      <c r="B433" s="55"/>
      <c r="D433" s="26"/>
    </row>
    <row r="434" spans="1:4" s="25" customFormat="1">
      <c r="A434" s="54"/>
      <c r="B434" s="55"/>
      <c r="D434" s="26"/>
    </row>
    <row r="435" spans="1:4" s="25" customFormat="1">
      <c r="A435" s="54"/>
      <c r="B435" s="55"/>
      <c r="D435" s="26"/>
    </row>
    <row r="436" spans="1:4" s="25" customFormat="1">
      <c r="A436" s="54"/>
      <c r="B436" s="55"/>
      <c r="D436" s="26"/>
    </row>
    <row r="437" spans="1:4" s="25" customFormat="1">
      <c r="A437" s="54"/>
      <c r="B437" s="55"/>
      <c r="D437" s="26"/>
    </row>
    <row r="438" spans="1:4" s="25" customFormat="1">
      <c r="A438" s="54"/>
      <c r="B438" s="55"/>
      <c r="D438" s="26"/>
    </row>
    <row r="439" spans="1:4" s="25" customFormat="1">
      <c r="A439" s="54"/>
      <c r="B439" s="55"/>
      <c r="D439" s="26"/>
    </row>
    <row r="440" spans="1:4" s="25" customFormat="1">
      <c r="A440" s="54"/>
      <c r="B440" s="55"/>
      <c r="D440" s="26"/>
    </row>
    <row r="441" spans="1:4" s="25" customFormat="1">
      <c r="A441" s="54"/>
      <c r="B441" s="55"/>
      <c r="D441" s="26"/>
    </row>
    <row r="442" spans="1:4" s="25" customFormat="1">
      <c r="A442" s="54"/>
      <c r="B442" s="55"/>
      <c r="D442" s="26"/>
    </row>
    <row r="443" spans="1:4" s="25" customFormat="1">
      <c r="A443" s="54"/>
      <c r="B443" s="55"/>
      <c r="D443" s="26"/>
    </row>
    <row r="444" spans="1:4" s="25" customFormat="1">
      <c r="A444" s="54"/>
      <c r="B444" s="55"/>
      <c r="D444" s="26"/>
    </row>
    <row r="445" spans="1:4" s="25" customFormat="1">
      <c r="A445" s="54"/>
      <c r="B445" s="55"/>
      <c r="D445" s="26"/>
    </row>
    <row r="446" spans="1:4" s="25" customFormat="1">
      <c r="A446" s="54"/>
      <c r="B446" s="55"/>
      <c r="D446" s="26"/>
    </row>
    <row r="447" spans="1:4" s="25" customFormat="1">
      <c r="A447" s="54"/>
      <c r="B447" s="55"/>
      <c r="D447" s="26"/>
    </row>
    <row r="448" spans="1:4" s="25" customFormat="1">
      <c r="A448" s="54"/>
      <c r="B448" s="55"/>
      <c r="D448" s="26"/>
    </row>
    <row r="449" spans="1:4" s="25" customFormat="1">
      <c r="A449" s="54"/>
      <c r="B449" s="55"/>
      <c r="D449" s="26"/>
    </row>
    <row r="450" spans="1:4" s="25" customFormat="1">
      <c r="A450" s="54"/>
      <c r="B450" s="55"/>
      <c r="D450" s="26"/>
    </row>
    <row r="451" spans="1:4" s="25" customFormat="1">
      <c r="A451" s="54"/>
      <c r="B451" s="55"/>
      <c r="D451" s="26"/>
    </row>
    <row r="452" spans="1:4" s="25" customFormat="1">
      <c r="A452" s="54"/>
      <c r="B452" s="55"/>
      <c r="D452" s="26"/>
    </row>
    <row r="453" spans="1:4" s="25" customFormat="1">
      <c r="A453" s="54"/>
      <c r="B453" s="55"/>
      <c r="D453" s="26"/>
    </row>
    <row r="454" spans="1:4" s="25" customFormat="1">
      <c r="A454" s="54"/>
      <c r="B454" s="55"/>
      <c r="D454" s="26"/>
    </row>
    <row r="455" spans="1:4" s="25" customFormat="1">
      <c r="A455" s="54"/>
      <c r="B455" s="55"/>
      <c r="D455" s="26"/>
    </row>
    <row r="456" spans="1:4" s="25" customFormat="1">
      <c r="A456" s="54"/>
      <c r="B456" s="55"/>
      <c r="D456" s="26"/>
    </row>
    <row r="457" spans="1:4" s="25" customFormat="1">
      <c r="A457" s="54"/>
      <c r="B457" s="55"/>
      <c r="D457" s="26"/>
    </row>
    <row r="458" spans="1:4" s="25" customFormat="1">
      <c r="A458" s="54"/>
      <c r="B458" s="55"/>
      <c r="D458" s="26"/>
    </row>
    <row r="459" spans="1:4" s="25" customFormat="1">
      <c r="A459" s="54"/>
      <c r="B459" s="55"/>
      <c r="D459" s="26"/>
    </row>
    <row r="460" spans="1:4" s="25" customFormat="1">
      <c r="A460" s="54"/>
      <c r="B460" s="55"/>
      <c r="D460" s="26"/>
    </row>
    <row r="461" spans="1:4" s="25" customFormat="1">
      <c r="A461" s="54"/>
      <c r="B461" s="55"/>
      <c r="D461" s="26"/>
    </row>
    <row r="462" spans="1:4" s="25" customFormat="1">
      <c r="A462" s="54"/>
      <c r="B462" s="55"/>
      <c r="D462" s="26"/>
    </row>
    <row r="463" spans="1:4" s="25" customFormat="1">
      <c r="A463" s="54"/>
      <c r="B463" s="55"/>
      <c r="D463" s="26"/>
    </row>
    <row r="464" spans="1:4" s="25" customFormat="1">
      <c r="A464" s="54"/>
      <c r="B464" s="55"/>
      <c r="D464" s="26"/>
    </row>
    <row r="465" spans="1:4" s="25" customFormat="1">
      <c r="A465" s="54"/>
      <c r="B465" s="55"/>
      <c r="D465" s="26"/>
    </row>
    <row r="466" spans="1:4" s="25" customFormat="1">
      <c r="A466" s="54"/>
      <c r="B466" s="55"/>
      <c r="D466" s="26"/>
    </row>
    <row r="467" spans="1:4" s="25" customFormat="1">
      <c r="A467" s="54"/>
      <c r="B467" s="55"/>
      <c r="D467" s="26"/>
    </row>
    <row r="468" spans="1:4" s="25" customFormat="1">
      <c r="A468" s="54"/>
      <c r="B468" s="55"/>
      <c r="D468" s="26"/>
    </row>
    <row r="469" spans="1:4" s="25" customFormat="1">
      <c r="A469" s="54"/>
      <c r="B469" s="55"/>
      <c r="D469" s="26"/>
    </row>
    <row r="470" spans="1:4" s="25" customFormat="1">
      <c r="A470" s="54"/>
      <c r="B470" s="55"/>
      <c r="D470" s="26"/>
    </row>
    <row r="471" spans="1:4" s="25" customFormat="1">
      <c r="A471" s="54"/>
      <c r="B471" s="55"/>
      <c r="D471" s="26"/>
    </row>
    <row r="472" spans="1:4" s="25" customFormat="1">
      <c r="A472" s="54"/>
      <c r="B472" s="55"/>
      <c r="D472" s="26"/>
    </row>
    <row r="473" spans="1:4" s="25" customFormat="1">
      <c r="A473" s="54"/>
      <c r="B473" s="55"/>
      <c r="D473" s="26"/>
    </row>
    <row r="474" spans="1:4" s="25" customFormat="1">
      <c r="A474" s="54"/>
      <c r="B474" s="55"/>
      <c r="D474" s="26"/>
    </row>
    <row r="475" spans="1:4" s="25" customFormat="1">
      <c r="A475" s="54"/>
      <c r="B475" s="55"/>
      <c r="D475" s="26"/>
    </row>
    <row r="476" spans="1:4" s="25" customFormat="1">
      <c r="A476" s="54"/>
      <c r="B476" s="55"/>
      <c r="D476" s="26"/>
    </row>
    <row r="477" spans="1:4" s="25" customFormat="1">
      <c r="A477" s="54"/>
      <c r="B477" s="55"/>
      <c r="D477" s="26"/>
    </row>
    <row r="478" spans="1:4" s="25" customFormat="1">
      <c r="A478" s="54"/>
      <c r="B478" s="55"/>
      <c r="D478" s="26"/>
    </row>
    <row r="479" spans="1:4" s="25" customFormat="1">
      <c r="A479" s="54"/>
      <c r="B479" s="55"/>
      <c r="D479" s="26"/>
    </row>
    <row r="480" spans="1:4" s="25" customFormat="1">
      <c r="A480" s="54"/>
      <c r="B480" s="55"/>
      <c r="D480" s="26"/>
    </row>
    <row r="481" spans="1:4" s="25" customFormat="1">
      <c r="A481" s="54"/>
      <c r="B481" s="55"/>
      <c r="D481" s="26"/>
    </row>
    <row r="482" spans="1:4" s="25" customFormat="1">
      <c r="A482" s="54"/>
      <c r="B482" s="55"/>
      <c r="D482" s="26"/>
    </row>
    <row r="483" spans="1:4" s="25" customFormat="1">
      <c r="A483" s="54"/>
      <c r="B483" s="55"/>
      <c r="D483" s="26"/>
    </row>
    <row r="484" spans="1:4" s="25" customFormat="1">
      <c r="A484" s="54"/>
      <c r="B484" s="55"/>
      <c r="D484" s="26"/>
    </row>
    <row r="485" spans="1:4" s="25" customFormat="1">
      <c r="A485" s="54"/>
      <c r="B485" s="55"/>
      <c r="D485" s="26"/>
    </row>
    <row r="486" spans="1:4" s="25" customFormat="1">
      <c r="A486" s="54"/>
      <c r="B486" s="55"/>
      <c r="D486" s="26"/>
    </row>
    <row r="487" spans="1:4" s="25" customFormat="1">
      <c r="A487" s="54"/>
      <c r="B487" s="55"/>
      <c r="D487" s="26"/>
    </row>
    <row r="488" spans="1:4" s="25" customFormat="1">
      <c r="A488" s="54"/>
      <c r="B488" s="55"/>
      <c r="D488" s="26"/>
    </row>
    <row r="489" spans="1:4" s="25" customFormat="1">
      <c r="A489" s="54"/>
      <c r="B489" s="55"/>
      <c r="D489" s="26"/>
    </row>
    <row r="490" spans="1:4" s="25" customFormat="1">
      <c r="A490" s="54"/>
      <c r="B490" s="55"/>
      <c r="D490" s="26"/>
    </row>
    <row r="491" spans="1:4" s="25" customFormat="1">
      <c r="A491" s="54"/>
      <c r="B491" s="55"/>
      <c r="D491" s="26"/>
    </row>
    <row r="492" spans="1:4" s="25" customFormat="1">
      <c r="A492" s="54"/>
      <c r="B492" s="55"/>
      <c r="D492" s="26"/>
    </row>
    <row r="493" spans="1:4" s="25" customFormat="1">
      <c r="A493" s="54"/>
      <c r="B493" s="55"/>
      <c r="D493" s="26"/>
    </row>
    <row r="494" spans="1:4" s="25" customFormat="1">
      <c r="A494" s="54"/>
      <c r="B494" s="55"/>
      <c r="D494" s="26"/>
    </row>
    <row r="495" spans="1:4" s="25" customFormat="1">
      <c r="A495" s="54"/>
      <c r="B495" s="55"/>
      <c r="D495" s="26"/>
    </row>
    <row r="496" spans="1:4" s="25" customFormat="1">
      <c r="A496" s="54"/>
      <c r="B496" s="55"/>
      <c r="D496" s="26"/>
    </row>
    <row r="497" spans="1:4" s="25" customFormat="1">
      <c r="A497" s="54"/>
      <c r="B497" s="55"/>
      <c r="D497" s="26"/>
    </row>
    <row r="498" spans="1:4" s="25" customFormat="1">
      <c r="A498" s="54"/>
      <c r="B498" s="55"/>
      <c r="D498" s="26"/>
    </row>
    <row r="499" spans="1:4" s="25" customFormat="1">
      <c r="A499" s="54"/>
      <c r="B499" s="55"/>
      <c r="D499" s="26"/>
    </row>
    <row r="500" spans="1:4" s="25" customFormat="1">
      <c r="A500" s="54"/>
      <c r="B500" s="55"/>
      <c r="D500" s="26"/>
    </row>
    <row r="501" spans="1:4" s="25" customFormat="1">
      <c r="A501" s="54"/>
      <c r="B501" s="55"/>
      <c r="D501" s="26"/>
    </row>
    <row r="502" spans="1:4" s="25" customFormat="1">
      <c r="A502" s="54"/>
      <c r="B502" s="55"/>
      <c r="D502" s="26"/>
    </row>
    <row r="503" spans="1:4" s="25" customFormat="1">
      <c r="A503" s="54"/>
      <c r="B503" s="55"/>
      <c r="D503" s="26"/>
    </row>
    <row r="504" spans="1:4" s="25" customFormat="1">
      <c r="A504" s="54"/>
      <c r="B504" s="55"/>
      <c r="D504" s="26"/>
    </row>
    <row r="505" spans="1:4" s="25" customFormat="1">
      <c r="A505" s="54"/>
      <c r="B505" s="55"/>
      <c r="D505" s="26"/>
    </row>
    <row r="506" spans="1:4" s="25" customFormat="1">
      <c r="A506" s="54"/>
      <c r="B506" s="55"/>
      <c r="D506" s="26"/>
    </row>
    <row r="507" spans="1:4" s="25" customFormat="1">
      <c r="A507" s="54"/>
      <c r="B507" s="55"/>
      <c r="D507" s="26"/>
    </row>
    <row r="508" spans="1:4" s="25" customFormat="1">
      <c r="A508" s="54"/>
      <c r="B508" s="55"/>
      <c r="D508" s="26"/>
    </row>
    <row r="509" spans="1:4" s="25" customFormat="1">
      <c r="A509" s="54"/>
      <c r="B509" s="55"/>
      <c r="D509" s="26"/>
    </row>
    <row r="510" spans="1:4" s="25" customFormat="1">
      <c r="A510" s="54"/>
      <c r="B510" s="55"/>
      <c r="D510" s="26"/>
    </row>
    <row r="511" spans="1:4" s="25" customFormat="1">
      <c r="A511" s="54"/>
      <c r="B511" s="55"/>
      <c r="D511" s="26"/>
    </row>
    <row r="512" spans="1:4" s="25" customFormat="1">
      <c r="A512" s="54"/>
      <c r="B512" s="55"/>
      <c r="D512" s="26"/>
    </row>
    <row r="513" spans="1:4" s="25" customFormat="1">
      <c r="A513" s="54"/>
      <c r="B513" s="55"/>
      <c r="D513" s="26"/>
    </row>
    <row r="514" spans="1:4" s="25" customFormat="1">
      <c r="A514" s="54"/>
      <c r="B514" s="55"/>
      <c r="D514" s="26"/>
    </row>
    <row r="515" spans="1:4" s="25" customFormat="1">
      <c r="A515" s="54"/>
      <c r="B515" s="55"/>
      <c r="D515" s="26"/>
    </row>
    <row r="516" spans="1:4" s="25" customFormat="1">
      <c r="A516" s="54"/>
      <c r="B516" s="55"/>
      <c r="D516" s="26"/>
    </row>
    <row r="517" spans="1:4" s="25" customFormat="1">
      <c r="A517" s="54"/>
      <c r="B517" s="55"/>
      <c r="D517" s="26"/>
    </row>
    <row r="518" spans="1:4" s="25" customFormat="1">
      <c r="A518" s="54"/>
      <c r="B518" s="55"/>
      <c r="D518" s="26"/>
    </row>
    <row r="519" spans="1:4" s="25" customFormat="1">
      <c r="A519" s="54"/>
      <c r="B519" s="55"/>
      <c r="D519" s="26"/>
    </row>
    <row r="520" spans="1:4" s="25" customFormat="1">
      <c r="A520" s="54"/>
      <c r="B520" s="55"/>
      <c r="D520" s="26"/>
    </row>
    <row r="521" spans="1:4" s="25" customFormat="1">
      <c r="A521" s="54"/>
      <c r="B521" s="55"/>
      <c r="D521" s="26"/>
    </row>
    <row r="522" spans="1:4" s="25" customFormat="1">
      <c r="A522" s="54"/>
      <c r="B522" s="55"/>
      <c r="D522" s="26"/>
    </row>
    <row r="523" spans="1:4" s="25" customFormat="1">
      <c r="A523" s="54"/>
      <c r="B523" s="55"/>
      <c r="D523" s="26"/>
    </row>
    <row r="524" spans="1:4" s="25" customFormat="1">
      <c r="A524" s="54"/>
      <c r="B524" s="55"/>
      <c r="D524" s="26"/>
    </row>
    <row r="525" spans="1:4" s="25" customFormat="1">
      <c r="A525" s="54"/>
      <c r="B525" s="55"/>
      <c r="D525" s="26"/>
    </row>
    <row r="526" spans="1:4" s="25" customFormat="1">
      <c r="A526" s="54"/>
      <c r="B526" s="55"/>
      <c r="D526" s="26"/>
    </row>
    <row r="527" spans="1:4" s="25" customFormat="1">
      <c r="A527" s="54"/>
      <c r="B527" s="55"/>
      <c r="D527" s="26"/>
    </row>
    <row r="528" spans="1:4" s="25" customFormat="1">
      <c r="A528" s="54"/>
      <c r="B528" s="55"/>
      <c r="D528" s="26"/>
    </row>
    <row r="529" spans="1:4" s="25" customFormat="1">
      <c r="A529" s="54"/>
      <c r="B529" s="55"/>
      <c r="D529" s="26"/>
    </row>
    <row r="530" spans="1:4" s="25" customFormat="1">
      <c r="A530" s="54"/>
      <c r="B530" s="55"/>
      <c r="D530" s="26"/>
    </row>
    <row r="531" spans="1:4" s="25" customFormat="1">
      <c r="A531" s="54"/>
      <c r="B531" s="55"/>
      <c r="D531" s="26"/>
    </row>
    <row r="532" spans="1:4" s="25" customFormat="1">
      <c r="A532" s="54"/>
      <c r="B532" s="55"/>
      <c r="D532" s="26"/>
    </row>
    <row r="533" spans="1:4" s="25" customFormat="1">
      <c r="A533" s="54"/>
      <c r="B533" s="55"/>
      <c r="D533" s="26"/>
    </row>
    <row r="534" spans="1:4" s="25" customFormat="1">
      <c r="A534" s="54"/>
      <c r="B534" s="55"/>
      <c r="D534" s="26"/>
    </row>
    <row r="535" spans="1:4" s="25" customFormat="1">
      <c r="A535" s="54"/>
      <c r="B535" s="55"/>
      <c r="D535" s="26"/>
    </row>
    <row r="536" spans="1:4" s="25" customFormat="1">
      <c r="A536" s="54"/>
      <c r="B536" s="55"/>
      <c r="D536" s="26"/>
    </row>
    <row r="537" spans="1:4" s="25" customFormat="1">
      <c r="A537" s="54"/>
      <c r="B537" s="55"/>
      <c r="D537" s="26"/>
    </row>
    <row r="538" spans="1:4" s="25" customFormat="1">
      <c r="A538" s="54"/>
      <c r="B538" s="55"/>
      <c r="D538" s="26"/>
    </row>
    <row r="539" spans="1:4" s="25" customFormat="1">
      <c r="A539" s="54"/>
      <c r="B539" s="55"/>
      <c r="D539" s="26"/>
    </row>
    <row r="540" spans="1:4" s="25" customFormat="1">
      <c r="A540" s="54"/>
      <c r="B540" s="55"/>
      <c r="D540" s="26"/>
    </row>
    <row r="541" spans="1:4" s="25" customFormat="1">
      <c r="A541" s="54"/>
      <c r="B541" s="55"/>
      <c r="D541" s="26"/>
    </row>
    <row r="542" spans="1:4" s="25" customFormat="1">
      <c r="A542" s="54"/>
      <c r="B542" s="55"/>
      <c r="D542" s="26"/>
    </row>
    <row r="543" spans="1:4" s="25" customFormat="1">
      <c r="A543" s="54"/>
      <c r="B543" s="55"/>
      <c r="D543" s="26"/>
    </row>
    <row r="544" spans="1:4" s="25" customFormat="1">
      <c r="A544" s="54"/>
      <c r="B544" s="55"/>
      <c r="D544" s="26"/>
    </row>
    <row r="545" spans="1:4" s="25" customFormat="1">
      <c r="A545" s="54"/>
      <c r="B545" s="55"/>
      <c r="D545" s="26"/>
    </row>
    <row r="546" spans="1:4" s="25" customFormat="1">
      <c r="A546" s="54"/>
      <c r="B546" s="55"/>
      <c r="D546" s="26"/>
    </row>
    <row r="547" spans="1:4" s="25" customFormat="1">
      <c r="A547" s="54"/>
      <c r="B547" s="55"/>
      <c r="D547" s="26"/>
    </row>
    <row r="548" spans="1:4" s="25" customFormat="1">
      <c r="A548" s="54"/>
      <c r="B548" s="55"/>
      <c r="D548" s="26"/>
    </row>
    <row r="549" spans="1:4" s="25" customFormat="1">
      <c r="A549" s="54"/>
      <c r="B549" s="55"/>
      <c r="D549" s="26"/>
    </row>
    <row r="550" spans="1:4" s="25" customFormat="1">
      <c r="A550" s="54"/>
      <c r="B550" s="55"/>
      <c r="D550" s="26"/>
    </row>
    <row r="551" spans="1:4" s="25" customFormat="1">
      <c r="A551" s="54"/>
      <c r="B551" s="55"/>
      <c r="D551" s="26"/>
    </row>
    <row r="552" spans="1:4" s="25" customFormat="1">
      <c r="A552" s="54"/>
      <c r="B552" s="55"/>
      <c r="D552" s="26"/>
    </row>
    <row r="553" spans="1:4" s="25" customFormat="1">
      <c r="A553" s="54"/>
      <c r="B553" s="55"/>
      <c r="D553" s="26"/>
    </row>
    <row r="554" spans="1:4" s="25" customFormat="1">
      <c r="A554" s="54"/>
      <c r="B554" s="55"/>
      <c r="D554" s="26"/>
    </row>
    <row r="555" spans="1:4" s="25" customFormat="1">
      <c r="A555" s="54"/>
      <c r="B555" s="55"/>
      <c r="D555" s="26"/>
    </row>
    <row r="556" spans="1:4" s="25" customFormat="1">
      <c r="A556" s="54"/>
      <c r="B556" s="55"/>
      <c r="D556" s="26"/>
    </row>
    <row r="557" spans="1:4" s="25" customFormat="1">
      <c r="A557" s="54"/>
      <c r="B557" s="55"/>
      <c r="D557" s="26"/>
    </row>
    <row r="558" spans="1:4" s="25" customFormat="1">
      <c r="A558" s="54"/>
      <c r="B558" s="55"/>
      <c r="D558" s="26"/>
    </row>
    <row r="559" spans="1:4" s="25" customFormat="1">
      <c r="A559" s="54"/>
      <c r="B559" s="55"/>
      <c r="D559" s="26"/>
    </row>
    <row r="560" spans="1:4" s="25" customFormat="1">
      <c r="A560" s="54"/>
      <c r="B560" s="55"/>
      <c r="D560" s="26"/>
    </row>
    <row r="561" spans="1:4" s="25" customFormat="1">
      <c r="A561" s="54"/>
      <c r="B561" s="55"/>
      <c r="D561" s="26"/>
    </row>
    <row r="562" spans="1:4" s="25" customFormat="1">
      <c r="A562" s="54"/>
      <c r="B562" s="55"/>
      <c r="D562" s="26"/>
    </row>
    <row r="563" spans="1:4" s="25" customFormat="1">
      <c r="A563" s="54"/>
      <c r="B563" s="55"/>
      <c r="D563" s="26"/>
    </row>
    <row r="564" spans="1:4" s="25" customFormat="1">
      <c r="A564" s="54"/>
      <c r="B564" s="55"/>
      <c r="D564" s="26"/>
    </row>
    <row r="565" spans="1:4" s="25" customFormat="1">
      <c r="A565" s="54"/>
      <c r="B565" s="55"/>
      <c r="D565" s="26"/>
    </row>
    <row r="566" spans="1:4" s="25" customFormat="1">
      <c r="A566" s="54"/>
      <c r="B566" s="55"/>
      <c r="D566" s="26"/>
    </row>
    <row r="567" spans="1:4" s="25" customFormat="1">
      <c r="A567" s="54"/>
      <c r="B567" s="55"/>
      <c r="D567" s="26"/>
    </row>
    <row r="568" spans="1:4" s="25" customFormat="1">
      <c r="A568" s="54"/>
      <c r="B568" s="55"/>
      <c r="D568" s="26"/>
    </row>
    <row r="569" spans="1:4" s="25" customFormat="1">
      <c r="A569" s="54"/>
      <c r="B569" s="55"/>
      <c r="D569" s="26"/>
    </row>
    <row r="570" spans="1:4" s="25" customFormat="1">
      <c r="A570" s="54"/>
      <c r="B570" s="55"/>
      <c r="D570" s="26"/>
    </row>
    <row r="571" spans="1:4" s="25" customFormat="1">
      <c r="A571" s="54"/>
      <c r="B571" s="55"/>
      <c r="D571" s="26"/>
    </row>
    <row r="572" spans="1:4" s="25" customFormat="1">
      <c r="A572" s="54"/>
      <c r="B572" s="55"/>
      <c r="D572" s="26"/>
    </row>
    <row r="573" spans="1:4" s="25" customFormat="1">
      <c r="A573" s="54"/>
      <c r="B573" s="55"/>
      <c r="D573" s="26"/>
    </row>
    <row r="574" spans="1:4" s="25" customFormat="1">
      <c r="A574" s="54"/>
      <c r="B574" s="55"/>
      <c r="D574" s="26"/>
    </row>
    <row r="575" spans="1:4" s="25" customFormat="1">
      <c r="A575" s="54"/>
      <c r="B575" s="55"/>
      <c r="D575" s="26"/>
    </row>
    <row r="576" spans="1:4" s="25" customFormat="1">
      <c r="A576" s="54"/>
      <c r="B576" s="55"/>
      <c r="D576" s="26"/>
    </row>
    <row r="577" spans="1:4" s="25" customFormat="1">
      <c r="A577" s="54"/>
      <c r="B577" s="55"/>
      <c r="D577" s="26"/>
    </row>
    <row r="578" spans="1:4" s="25" customFormat="1">
      <c r="A578" s="54"/>
      <c r="B578" s="55"/>
      <c r="D578" s="26"/>
    </row>
    <row r="579" spans="1:4" s="25" customFormat="1">
      <c r="A579" s="54"/>
      <c r="B579" s="55"/>
      <c r="D579" s="26"/>
    </row>
    <row r="580" spans="1:4" s="25" customFormat="1">
      <c r="A580" s="54"/>
      <c r="B580" s="55"/>
      <c r="D580" s="26"/>
    </row>
    <row r="581" spans="1:4" s="25" customFormat="1">
      <c r="A581" s="54"/>
      <c r="B581" s="55"/>
      <c r="D581" s="26"/>
    </row>
    <row r="582" spans="1:4" s="25" customFormat="1">
      <c r="A582" s="54"/>
      <c r="B582" s="55"/>
      <c r="D582" s="26"/>
    </row>
    <row r="583" spans="1:4" s="25" customFormat="1">
      <c r="A583" s="54"/>
      <c r="B583" s="55"/>
      <c r="D583" s="26"/>
    </row>
    <row r="584" spans="1:4" s="25" customFormat="1">
      <c r="A584" s="54"/>
      <c r="B584" s="55"/>
      <c r="D584" s="26"/>
    </row>
    <row r="585" spans="1:4" s="25" customFormat="1">
      <c r="A585" s="54"/>
      <c r="B585" s="55"/>
      <c r="D585" s="26"/>
    </row>
    <row r="586" spans="1:4" s="25" customFormat="1">
      <c r="A586" s="54"/>
      <c r="B586" s="55"/>
      <c r="D586" s="26"/>
    </row>
    <row r="587" spans="1:4" s="25" customFormat="1">
      <c r="A587" s="54"/>
      <c r="B587" s="55"/>
      <c r="D587" s="26"/>
    </row>
    <row r="588" spans="1:4" s="25" customFormat="1">
      <c r="A588" s="54"/>
      <c r="B588" s="55"/>
      <c r="D588" s="26"/>
    </row>
    <row r="589" spans="1:4" s="25" customFormat="1">
      <c r="A589" s="54"/>
      <c r="B589" s="55"/>
      <c r="D589" s="26"/>
    </row>
    <row r="590" spans="1:4" s="25" customFormat="1">
      <c r="A590" s="54"/>
      <c r="B590" s="55"/>
      <c r="D590" s="26"/>
    </row>
    <row r="591" spans="1:4" s="25" customFormat="1">
      <c r="A591" s="54"/>
      <c r="B591" s="55"/>
      <c r="D591" s="26"/>
    </row>
    <row r="592" spans="1:4" s="25" customFormat="1">
      <c r="A592" s="54"/>
      <c r="B592" s="55"/>
      <c r="D592" s="26"/>
    </row>
    <row r="593" spans="1:4" s="25" customFormat="1">
      <c r="A593" s="54"/>
      <c r="B593" s="55"/>
      <c r="D593" s="26"/>
    </row>
    <row r="594" spans="1:4" s="25" customFormat="1">
      <c r="A594" s="54"/>
      <c r="B594" s="55"/>
      <c r="D594" s="26"/>
    </row>
    <row r="595" spans="1:4" s="25" customFormat="1">
      <c r="A595" s="54"/>
      <c r="B595" s="55"/>
      <c r="D595" s="26"/>
    </row>
    <row r="596" spans="1:4" s="25" customFormat="1">
      <c r="A596" s="54"/>
      <c r="B596" s="55"/>
      <c r="D596" s="26"/>
    </row>
    <row r="597" spans="1:4" s="25" customFormat="1">
      <c r="A597" s="54"/>
      <c r="B597" s="55"/>
      <c r="D597" s="26"/>
    </row>
    <row r="598" spans="1:4" s="25" customFormat="1">
      <c r="A598" s="54"/>
      <c r="B598" s="55"/>
      <c r="D598" s="26"/>
    </row>
    <row r="599" spans="1:4" s="25" customFormat="1">
      <c r="A599" s="54"/>
      <c r="B599" s="55"/>
      <c r="D599" s="26"/>
    </row>
    <row r="600" spans="1:4" s="25" customFormat="1">
      <c r="A600" s="54"/>
      <c r="B600" s="55"/>
      <c r="D600" s="26"/>
    </row>
    <row r="601" spans="1:4" s="25" customFormat="1">
      <c r="A601" s="54"/>
      <c r="B601" s="55"/>
      <c r="D601" s="26"/>
    </row>
    <row r="602" spans="1:4" s="25" customFormat="1">
      <c r="A602" s="54"/>
      <c r="B602" s="55"/>
      <c r="D602" s="26"/>
    </row>
    <row r="603" spans="1:4" s="25" customFormat="1">
      <c r="A603" s="54"/>
      <c r="B603" s="55"/>
      <c r="D603" s="26"/>
    </row>
    <row r="604" spans="1:4" s="25" customFormat="1">
      <c r="A604" s="54"/>
      <c r="B604" s="55"/>
      <c r="D604" s="26"/>
    </row>
    <row r="605" spans="1:4" s="25" customFormat="1">
      <c r="A605" s="54"/>
      <c r="B605" s="55"/>
      <c r="D605" s="26"/>
    </row>
    <row r="606" spans="1:4" s="25" customFormat="1">
      <c r="A606" s="54"/>
      <c r="B606" s="55"/>
      <c r="D606" s="26"/>
    </row>
    <row r="607" spans="1:4" s="25" customFormat="1">
      <c r="A607" s="54"/>
      <c r="B607" s="55"/>
      <c r="D607" s="26"/>
    </row>
    <row r="608" spans="1:4" s="25" customFormat="1">
      <c r="A608" s="54"/>
      <c r="B608" s="55"/>
      <c r="D608" s="26"/>
    </row>
    <row r="609" spans="1:4" s="25" customFormat="1">
      <c r="A609" s="54"/>
      <c r="B609" s="55"/>
      <c r="D609" s="26"/>
    </row>
    <row r="610" spans="1:4" s="25" customFormat="1">
      <c r="A610" s="54"/>
      <c r="B610" s="55"/>
      <c r="D610" s="26"/>
    </row>
    <row r="611" spans="1:4" s="25" customFormat="1">
      <c r="A611" s="54"/>
      <c r="B611" s="55"/>
      <c r="D611" s="26"/>
    </row>
    <row r="612" spans="1:4" s="25" customFormat="1">
      <c r="A612" s="54"/>
      <c r="B612" s="55"/>
      <c r="D612" s="26"/>
    </row>
    <row r="613" spans="1:4" s="25" customFormat="1">
      <c r="A613" s="54"/>
      <c r="B613" s="55"/>
      <c r="D613" s="26"/>
    </row>
    <row r="614" spans="1:4" s="25" customFormat="1">
      <c r="A614" s="54"/>
      <c r="B614" s="55"/>
      <c r="D614" s="26"/>
    </row>
    <row r="615" spans="1:4" s="25" customFormat="1">
      <c r="A615" s="54"/>
      <c r="B615" s="55"/>
      <c r="D615" s="26"/>
    </row>
    <row r="616" spans="1:4" s="25" customFormat="1">
      <c r="A616" s="54"/>
      <c r="B616" s="55"/>
      <c r="D616" s="26"/>
    </row>
    <row r="617" spans="1:4" s="25" customFormat="1">
      <c r="A617" s="54"/>
      <c r="B617" s="55"/>
      <c r="D617" s="26"/>
    </row>
    <row r="618" spans="1:4" s="25" customFormat="1">
      <c r="A618" s="54"/>
      <c r="B618" s="55"/>
      <c r="D618" s="26"/>
    </row>
    <row r="619" spans="1:4" s="25" customFormat="1">
      <c r="A619" s="54"/>
      <c r="B619" s="55"/>
      <c r="D619" s="26"/>
    </row>
    <row r="620" spans="1:4" s="25" customFormat="1">
      <c r="A620" s="54"/>
      <c r="B620" s="55"/>
      <c r="D620" s="26"/>
    </row>
    <row r="621" spans="1:4" s="25" customFormat="1">
      <c r="A621" s="54"/>
      <c r="B621" s="55"/>
      <c r="D621" s="26"/>
    </row>
    <row r="622" spans="1:4" s="25" customFormat="1">
      <c r="A622" s="54"/>
      <c r="B622" s="55"/>
      <c r="D622" s="26"/>
    </row>
    <row r="623" spans="1:4" s="25" customFormat="1">
      <c r="A623" s="54"/>
      <c r="B623" s="55"/>
      <c r="D623" s="26"/>
    </row>
    <row r="624" spans="1:4" s="25" customFormat="1">
      <c r="A624" s="54"/>
      <c r="B624" s="55"/>
      <c r="D624" s="26"/>
    </row>
    <row r="625" spans="1:4" s="25" customFormat="1">
      <c r="A625" s="54"/>
      <c r="B625" s="55"/>
      <c r="D625" s="26"/>
    </row>
    <row r="626" spans="1:4" s="25" customFormat="1">
      <c r="A626" s="54"/>
      <c r="B626" s="55"/>
      <c r="D626" s="26"/>
    </row>
    <row r="627" spans="1:4" s="25" customFormat="1">
      <c r="A627" s="54"/>
      <c r="B627" s="55"/>
      <c r="D627" s="26"/>
    </row>
    <row r="628" spans="1:4" s="25" customFormat="1">
      <c r="A628" s="54"/>
      <c r="B628" s="55"/>
      <c r="D628" s="26"/>
    </row>
    <row r="629" spans="1:4" s="25" customFormat="1">
      <c r="A629" s="54"/>
      <c r="B629" s="55"/>
      <c r="D629" s="26"/>
    </row>
    <row r="630" spans="1:4" s="25" customFormat="1">
      <c r="A630" s="54"/>
      <c r="B630" s="55"/>
      <c r="D630" s="26"/>
    </row>
    <row r="631" spans="1:4" s="25" customFormat="1">
      <c r="A631" s="54"/>
      <c r="B631" s="55"/>
      <c r="D631" s="26"/>
    </row>
    <row r="632" spans="1:4" s="25" customFormat="1">
      <c r="A632" s="54"/>
      <c r="B632" s="55"/>
      <c r="D632" s="26"/>
    </row>
    <row r="633" spans="1:4" s="25" customFormat="1">
      <c r="A633" s="54"/>
      <c r="B633" s="55"/>
      <c r="D633" s="26"/>
    </row>
    <row r="634" spans="1:4" s="25" customFormat="1">
      <c r="A634" s="54"/>
      <c r="B634" s="55"/>
      <c r="D634" s="26"/>
    </row>
    <row r="635" spans="1:4" s="25" customFormat="1">
      <c r="A635" s="54"/>
      <c r="B635" s="55"/>
      <c r="D635" s="26"/>
    </row>
    <row r="636" spans="1:4" s="25" customFormat="1">
      <c r="A636" s="54"/>
      <c r="B636" s="55"/>
      <c r="D636" s="26"/>
    </row>
    <row r="637" spans="1:4" s="25" customFormat="1">
      <c r="A637" s="54"/>
      <c r="B637" s="55"/>
      <c r="D637" s="26"/>
    </row>
    <row r="638" spans="1:4" s="25" customFormat="1">
      <c r="A638" s="54"/>
      <c r="B638" s="55"/>
      <c r="D638" s="26"/>
    </row>
    <row r="639" spans="1:4" s="25" customFormat="1">
      <c r="A639" s="54"/>
      <c r="B639" s="55"/>
      <c r="D639" s="26"/>
    </row>
    <row r="640" spans="1:4" s="25" customFormat="1">
      <c r="A640" s="54"/>
      <c r="B640" s="55"/>
      <c r="D640" s="26"/>
    </row>
    <row r="641" spans="1:4" s="25" customFormat="1">
      <c r="A641" s="54"/>
      <c r="B641" s="55"/>
      <c r="D641" s="26"/>
    </row>
    <row r="642" spans="1:4" s="25" customFormat="1">
      <c r="A642" s="54"/>
      <c r="B642" s="55"/>
      <c r="D642" s="26"/>
    </row>
    <row r="643" spans="1:4" s="25" customFormat="1">
      <c r="A643" s="54"/>
      <c r="B643" s="55"/>
      <c r="D643" s="26"/>
    </row>
    <row r="644" spans="1:4" s="25" customFormat="1">
      <c r="A644" s="54"/>
      <c r="B644" s="55"/>
      <c r="D644" s="26"/>
    </row>
    <row r="645" spans="1:4" s="25" customFormat="1">
      <c r="A645" s="54"/>
      <c r="B645" s="55"/>
      <c r="D645" s="26"/>
    </row>
    <row r="646" spans="1:4" s="25" customFormat="1">
      <c r="A646" s="54"/>
      <c r="B646" s="55"/>
      <c r="D646" s="26"/>
    </row>
    <row r="647" spans="1:4" s="25" customFormat="1">
      <c r="A647" s="54"/>
      <c r="B647" s="55"/>
      <c r="D647" s="26"/>
    </row>
    <row r="648" spans="1:4" s="25" customFormat="1">
      <c r="A648" s="54"/>
      <c r="B648" s="55"/>
      <c r="D648" s="26"/>
    </row>
    <row r="649" spans="1:4" s="25" customFormat="1">
      <c r="A649" s="54"/>
      <c r="B649" s="55"/>
      <c r="D649" s="26"/>
    </row>
    <row r="650" spans="1:4" s="25" customFormat="1">
      <c r="A650" s="54"/>
      <c r="B650" s="55"/>
      <c r="D650" s="26"/>
    </row>
    <row r="651" spans="1:4" s="25" customFormat="1">
      <c r="A651" s="54"/>
      <c r="B651" s="55"/>
      <c r="D651" s="26"/>
    </row>
    <row r="652" spans="1:4" s="25" customFormat="1">
      <c r="A652" s="54"/>
      <c r="B652" s="55"/>
      <c r="D652" s="26"/>
    </row>
    <row r="653" spans="1:4" s="25" customFormat="1">
      <c r="A653" s="54"/>
      <c r="B653" s="55"/>
      <c r="D653" s="26"/>
    </row>
    <row r="654" spans="1:4" s="25" customFormat="1">
      <c r="A654" s="54"/>
      <c r="B654" s="55"/>
      <c r="D654" s="26"/>
    </row>
    <row r="655" spans="1:4" s="25" customFormat="1">
      <c r="A655" s="54"/>
      <c r="B655" s="55"/>
      <c r="D655" s="26"/>
    </row>
    <row r="656" spans="1:4" s="25" customFormat="1">
      <c r="A656" s="54"/>
      <c r="B656" s="55"/>
      <c r="D656" s="26"/>
    </row>
    <row r="657" spans="1:4" s="25" customFormat="1">
      <c r="A657" s="54"/>
      <c r="B657" s="55"/>
      <c r="D657" s="26"/>
    </row>
    <row r="658" spans="1:4" s="25" customFormat="1">
      <c r="A658" s="54"/>
      <c r="B658" s="55"/>
      <c r="D658" s="26"/>
    </row>
    <row r="659" spans="1:4" s="25" customFormat="1">
      <c r="A659" s="54"/>
      <c r="B659" s="55"/>
      <c r="D659" s="26"/>
    </row>
    <row r="660" spans="1:4" s="25" customFormat="1">
      <c r="A660" s="54"/>
      <c r="B660" s="55"/>
      <c r="D660" s="26"/>
    </row>
    <row r="661" spans="1:4" s="25" customFormat="1">
      <c r="A661" s="54"/>
      <c r="B661" s="55"/>
      <c r="D661" s="26"/>
    </row>
    <row r="662" spans="1:4" s="25" customFormat="1">
      <c r="A662" s="54"/>
      <c r="B662" s="55"/>
      <c r="D662" s="26"/>
    </row>
    <row r="663" spans="1:4" s="25" customFormat="1">
      <c r="A663" s="54"/>
      <c r="B663" s="55"/>
      <c r="D663" s="26"/>
    </row>
    <row r="664" spans="1:4" s="25" customFormat="1">
      <c r="A664" s="54"/>
      <c r="B664" s="55"/>
      <c r="D664" s="26"/>
    </row>
    <row r="665" spans="1:4" s="25" customFormat="1">
      <c r="A665" s="54"/>
      <c r="B665" s="55"/>
      <c r="D665" s="26"/>
    </row>
    <row r="666" spans="1:4" s="25" customFormat="1">
      <c r="A666" s="54"/>
      <c r="B666" s="55"/>
      <c r="D666" s="26"/>
    </row>
    <row r="667" spans="1:4" s="25" customFormat="1">
      <c r="A667" s="54"/>
      <c r="B667" s="55"/>
      <c r="D667" s="26"/>
    </row>
    <row r="668" spans="1:4" s="25" customFormat="1">
      <c r="A668" s="54"/>
      <c r="B668" s="55"/>
      <c r="D668" s="26"/>
    </row>
    <row r="669" spans="1:4" s="25" customFormat="1">
      <c r="A669" s="54"/>
      <c r="B669" s="55"/>
      <c r="D669" s="26"/>
    </row>
    <row r="670" spans="1:4" s="25" customFormat="1">
      <c r="A670" s="54"/>
      <c r="B670" s="55"/>
      <c r="D670" s="26"/>
    </row>
    <row r="671" spans="1:4" s="25" customFormat="1">
      <c r="A671" s="54"/>
      <c r="B671" s="55"/>
      <c r="D671" s="26"/>
    </row>
    <row r="672" spans="1:4" s="25" customFormat="1">
      <c r="A672" s="54"/>
      <c r="B672" s="55"/>
      <c r="D672" s="26"/>
    </row>
    <row r="673" spans="1:4" s="25" customFormat="1">
      <c r="A673" s="54"/>
      <c r="B673" s="55"/>
      <c r="D673" s="26"/>
    </row>
    <row r="674" spans="1:4" s="25" customFormat="1">
      <c r="A674" s="54"/>
      <c r="B674" s="55"/>
      <c r="D674" s="26"/>
    </row>
    <row r="675" spans="1:4" s="25" customFormat="1">
      <c r="A675" s="54"/>
      <c r="B675" s="55"/>
      <c r="D675" s="26"/>
    </row>
    <row r="676" spans="1:4" s="25" customFormat="1">
      <c r="A676" s="54"/>
      <c r="B676" s="55"/>
      <c r="D676" s="26"/>
    </row>
    <row r="677" spans="1:4" s="25" customFormat="1">
      <c r="A677" s="54"/>
      <c r="B677" s="55"/>
      <c r="D677" s="26"/>
    </row>
    <row r="678" spans="1:4" s="25" customFormat="1">
      <c r="A678" s="54"/>
      <c r="B678" s="55"/>
      <c r="D678" s="26"/>
    </row>
    <row r="679" spans="1:4" s="25" customFormat="1">
      <c r="A679" s="54"/>
      <c r="B679" s="55"/>
      <c r="D679" s="26"/>
    </row>
    <row r="680" spans="1:4" s="25" customFormat="1">
      <c r="A680" s="54"/>
      <c r="B680" s="55"/>
      <c r="D680" s="26"/>
    </row>
    <row r="681" spans="1:4" s="25" customFormat="1">
      <c r="A681" s="54"/>
      <c r="B681" s="55"/>
      <c r="D681" s="26"/>
    </row>
    <row r="682" spans="1:4" s="25" customFormat="1">
      <c r="A682" s="54"/>
      <c r="B682" s="55"/>
      <c r="D682" s="26"/>
    </row>
    <row r="683" spans="1:4" s="25" customFormat="1">
      <c r="A683" s="54"/>
      <c r="B683" s="55"/>
      <c r="D683" s="26"/>
    </row>
    <row r="684" spans="1:4" s="25" customFormat="1">
      <c r="A684" s="54"/>
      <c r="B684" s="55"/>
      <c r="D684" s="26"/>
    </row>
    <row r="685" spans="1:4" s="25" customFormat="1">
      <c r="A685" s="54"/>
      <c r="B685" s="55"/>
      <c r="D685" s="26"/>
    </row>
    <row r="686" spans="1:4" s="25" customFormat="1">
      <c r="A686" s="54"/>
      <c r="B686" s="55"/>
      <c r="D686" s="26"/>
    </row>
    <row r="687" spans="1:4" s="25" customFormat="1">
      <c r="A687" s="54"/>
      <c r="B687" s="55"/>
      <c r="D687" s="26"/>
    </row>
    <row r="688" spans="1:4" s="25" customFormat="1">
      <c r="A688" s="54"/>
      <c r="B688" s="55"/>
      <c r="D688" s="26"/>
    </row>
    <row r="689" spans="1:4" s="25" customFormat="1">
      <c r="A689" s="54"/>
      <c r="B689" s="55"/>
      <c r="D689" s="26"/>
    </row>
    <row r="690" spans="1:4" s="25" customFormat="1">
      <c r="A690" s="54"/>
      <c r="B690" s="55"/>
      <c r="D690" s="26"/>
    </row>
    <row r="691" spans="1:4" s="25" customFormat="1">
      <c r="A691" s="54"/>
      <c r="B691" s="55"/>
      <c r="D691" s="26"/>
    </row>
    <row r="692" spans="1:4" s="25" customFormat="1">
      <c r="A692" s="54"/>
      <c r="B692" s="55"/>
      <c r="D692" s="26"/>
    </row>
    <row r="693" spans="1:4" s="25" customFormat="1">
      <c r="A693" s="54"/>
      <c r="B693" s="55"/>
      <c r="D693" s="26"/>
    </row>
    <row r="694" spans="1:4" s="25" customFormat="1">
      <c r="A694" s="54"/>
      <c r="B694" s="55"/>
      <c r="D694" s="26"/>
    </row>
    <row r="695" spans="1:4" s="25" customFormat="1">
      <c r="A695" s="54"/>
      <c r="B695" s="55"/>
      <c r="D695" s="26"/>
    </row>
    <row r="696" spans="1:4" s="25" customFormat="1">
      <c r="A696" s="54"/>
      <c r="B696" s="55"/>
      <c r="D696" s="26"/>
    </row>
    <row r="697" spans="1:4" s="25" customFormat="1">
      <c r="A697" s="54"/>
      <c r="B697" s="55"/>
      <c r="D697" s="26"/>
    </row>
    <row r="698" spans="1:4" s="25" customFormat="1">
      <c r="A698" s="54"/>
      <c r="B698" s="55"/>
      <c r="D698" s="26"/>
    </row>
    <row r="699" spans="1:4" s="25" customFormat="1">
      <c r="A699" s="54"/>
      <c r="B699" s="55"/>
      <c r="D699" s="26"/>
    </row>
    <row r="700" spans="1:4" s="25" customFormat="1">
      <c r="A700" s="54"/>
      <c r="B700" s="55"/>
      <c r="D700" s="26"/>
    </row>
    <row r="701" spans="1:4" s="25" customFormat="1">
      <c r="A701" s="54"/>
      <c r="B701" s="55"/>
      <c r="D701" s="26"/>
    </row>
    <row r="702" spans="1:4" s="25" customFormat="1">
      <c r="A702" s="54"/>
      <c r="B702" s="55"/>
      <c r="D702" s="26"/>
    </row>
    <row r="703" spans="1:4" s="25" customFormat="1">
      <c r="A703" s="54"/>
      <c r="B703" s="55"/>
      <c r="D703" s="26"/>
    </row>
    <row r="704" spans="1:4" s="25" customFormat="1">
      <c r="A704" s="54"/>
      <c r="B704" s="55"/>
      <c r="D704" s="26"/>
    </row>
    <row r="705" spans="1:4" s="25" customFormat="1">
      <c r="A705" s="54"/>
      <c r="B705" s="55"/>
      <c r="D705" s="26"/>
    </row>
    <row r="706" spans="1:4" s="25" customFormat="1">
      <c r="A706" s="54"/>
      <c r="B706" s="55"/>
      <c r="D706" s="26"/>
    </row>
    <row r="707" spans="1:4" s="25" customFormat="1">
      <c r="A707" s="54"/>
      <c r="B707" s="55"/>
      <c r="D707" s="26"/>
    </row>
    <row r="708" spans="1:4" s="25" customFormat="1">
      <c r="A708" s="54"/>
      <c r="B708" s="55"/>
      <c r="D708" s="26"/>
    </row>
    <row r="709" spans="1:4" s="25" customFormat="1">
      <c r="A709" s="54"/>
      <c r="B709" s="55"/>
      <c r="D709" s="26"/>
    </row>
    <row r="710" spans="1:4" s="25" customFormat="1">
      <c r="A710" s="54"/>
      <c r="B710" s="55"/>
      <c r="D710" s="26"/>
    </row>
    <row r="711" spans="1:4" s="25" customFormat="1">
      <c r="A711" s="54"/>
      <c r="B711" s="55"/>
      <c r="D711" s="26"/>
    </row>
    <row r="712" spans="1:4" s="25" customFormat="1">
      <c r="A712" s="54"/>
      <c r="B712" s="55"/>
      <c r="D712" s="26"/>
    </row>
    <row r="713" spans="1:4" s="25" customFormat="1">
      <c r="A713" s="54"/>
      <c r="B713" s="55"/>
      <c r="D713" s="26"/>
    </row>
    <row r="714" spans="1:4" s="25" customFormat="1">
      <c r="A714" s="54"/>
      <c r="B714" s="55"/>
      <c r="D714" s="26"/>
    </row>
    <row r="715" spans="1:4" s="25" customFormat="1">
      <c r="A715" s="54"/>
      <c r="B715" s="55"/>
      <c r="D715" s="26"/>
    </row>
    <row r="716" spans="1:4" s="25" customFormat="1">
      <c r="A716" s="54"/>
      <c r="B716" s="55"/>
      <c r="D716" s="26"/>
    </row>
    <row r="717" spans="1:4" s="25" customFormat="1">
      <c r="A717" s="54"/>
      <c r="B717" s="55"/>
      <c r="D717" s="26"/>
    </row>
    <row r="718" spans="1:4" s="25" customFormat="1">
      <c r="A718" s="54"/>
      <c r="B718" s="55"/>
      <c r="D718" s="26"/>
    </row>
    <row r="719" spans="1:4" s="25" customFormat="1">
      <c r="A719" s="54"/>
      <c r="B719" s="55"/>
      <c r="D719" s="26"/>
    </row>
    <row r="720" spans="1:4" s="25" customFormat="1">
      <c r="A720" s="54"/>
      <c r="B720" s="55"/>
      <c r="D720" s="26"/>
    </row>
    <row r="721" spans="1:4" s="25" customFormat="1">
      <c r="A721" s="54"/>
      <c r="B721" s="55"/>
      <c r="D721" s="26"/>
    </row>
    <row r="722" spans="1:4" s="25" customFormat="1">
      <c r="A722" s="54"/>
      <c r="B722" s="55"/>
      <c r="D722" s="26"/>
    </row>
    <row r="723" spans="1:4" s="25" customFormat="1">
      <c r="A723" s="54"/>
      <c r="B723" s="55"/>
      <c r="D723" s="26"/>
    </row>
    <row r="724" spans="1:4" s="25" customFormat="1">
      <c r="A724" s="54"/>
      <c r="B724" s="55"/>
      <c r="D724" s="26"/>
    </row>
    <row r="725" spans="1:4" s="25" customFormat="1">
      <c r="A725" s="54"/>
      <c r="B725" s="55"/>
      <c r="D725" s="26"/>
    </row>
    <row r="726" spans="1:4" s="25" customFormat="1">
      <c r="A726" s="54"/>
      <c r="B726" s="55"/>
      <c r="D726" s="26"/>
    </row>
    <row r="727" spans="1:4" s="25" customFormat="1">
      <c r="A727" s="54"/>
      <c r="B727" s="55"/>
      <c r="D727" s="26"/>
    </row>
    <row r="728" spans="1:4" s="25" customFormat="1">
      <c r="A728" s="54"/>
      <c r="B728" s="55"/>
      <c r="D728" s="26"/>
    </row>
    <row r="729" spans="1:4" s="25" customFormat="1">
      <c r="A729" s="54"/>
      <c r="B729" s="55"/>
      <c r="D729" s="26"/>
    </row>
    <row r="730" spans="1:4" s="25" customFormat="1">
      <c r="A730" s="54"/>
      <c r="B730" s="55"/>
      <c r="D730" s="26"/>
    </row>
    <row r="731" spans="1:4" s="25" customFormat="1">
      <c r="A731" s="54"/>
      <c r="B731" s="55"/>
      <c r="D731" s="26"/>
    </row>
    <row r="732" spans="1:4" s="25" customFormat="1">
      <c r="A732" s="54"/>
      <c r="B732" s="55"/>
      <c r="D732" s="26"/>
    </row>
    <row r="733" spans="1:4" s="25" customFormat="1">
      <c r="A733" s="54"/>
      <c r="B733" s="55"/>
      <c r="D733" s="26"/>
    </row>
    <row r="734" spans="1:4" s="25" customFormat="1">
      <c r="A734" s="54"/>
      <c r="B734" s="55"/>
      <c r="D734" s="26"/>
    </row>
    <row r="735" spans="1:4" s="25" customFormat="1">
      <c r="A735" s="54"/>
      <c r="B735" s="55"/>
      <c r="D735" s="26"/>
    </row>
    <row r="736" spans="1:4" s="25" customFormat="1">
      <c r="A736" s="54"/>
      <c r="B736" s="55"/>
      <c r="D736" s="26"/>
    </row>
    <row r="737" spans="1:4" s="25" customFormat="1">
      <c r="A737" s="54"/>
      <c r="B737" s="55"/>
      <c r="D737" s="26"/>
    </row>
    <row r="738" spans="1:4" s="25" customFormat="1">
      <c r="A738" s="54"/>
      <c r="B738" s="55"/>
      <c r="D738" s="26"/>
    </row>
    <row r="739" spans="1:4" s="25" customFormat="1">
      <c r="A739" s="54"/>
      <c r="B739" s="55"/>
      <c r="D739" s="26"/>
    </row>
    <row r="740" spans="1:4" s="25" customFormat="1">
      <c r="A740" s="54"/>
      <c r="B740" s="55"/>
      <c r="D740" s="26"/>
    </row>
    <row r="741" spans="1:4" s="25" customFormat="1">
      <c r="A741" s="54"/>
      <c r="B741" s="55"/>
      <c r="D741" s="26"/>
    </row>
    <row r="742" spans="1:4" s="25" customFormat="1">
      <c r="A742" s="54"/>
      <c r="B742" s="55"/>
      <c r="D742" s="26"/>
    </row>
    <row r="743" spans="1:4" s="25" customFormat="1">
      <c r="A743" s="54"/>
      <c r="B743" s="55"/>
      <c r="D743" s="26"/>
    </row>
    <row r="744" spans="1:4" s="25" customFormat="1">
      <c r="A744" s="54"/>
      <c r="B744" s="55"/>
      <c r="D744" s="26"/>
    </row>
    <row r="745" spans="1:4" s="25" customFormat="1">
      <c r="A745" s="54"/>
      <c r="B745" s="55"/>
      <c r="D745" s="26"/>
    </row>
    <row r="746" spans="1:4" s="25" customFormat="1">
      <c r="A746" s="54"/>
      <c r="B746" s="55"/>
      <c r="D746" s="26"/>
    </row>
    <row r="747" spans="1:4" s="25" customFormat="1">
      <c r="A747" s="54"/>
      <c r="B747" s="55"/>
      <c r="D747" s="26"/>
    </row>
    <row r="748" spans="1:4" s="25" customFormat="1">
      <c r="A748" s="54"/>
      <c r="B748" s="55"/>
      <c r="D748" s="26"/>
    </row>
    <row r="749" spans="1:4" s="25" customFormat="1">
      <c r="A749" s="54"/>
      <c r="B749" s="55"/>
      <c r="D749" s="26"/>
    </row>
    <row r="750" spans="1:4" s="25" customFormat="1">
      <c r="A750" s="54"/>
      <c r="B750" s="55"/>
      <c r="D750" s="26"/>
    </row>
    <row r="751" spans="1:4" s="25" customFormat="1">
      <c r="A751" s="54"/>
      <c r="B751" s="55"/>
      <c r="D751" s="26"/>
    </row>
    <row r="752" spans="1:4" s="25" customFormat="1">
      <c r="A752" s="54"/>
      <c r="B752" s="55"/>
      <c r="D752" s="26"/>
    </row>
    <row r="753" spans="1:4" s="25" customFormat="1">
      <c r="A753" s="54"/>
      <c r="B753" s="55"/>
      <c r="D753" s="26"/>
    </row>
    <row r="754" spans="1:4" s="25" customFormat="1">
      <c r="A754" s="54"/>
      <c r="B754" s="55"/>
      <c r="D754" s="26"/>
    </row>
    <row r="755" spans="1:4" s="25" customFormat="1">
      <c r="A755" s="54"/>
      <c r="B755" s="55"/>
      <c r="D755" s="26"/>
    </row>
    <row r="756" spans="1:4" s="25" customFormat="1">
      <c r="A756" s="54"/>
      <c r="B756" s="55"/>
      <c r="D756" s="26"/>
    </row>
    <row r="757" spans="1:4" s="25" customFormat="1">
      <c r="A757" s="54"/>
      <c r="B757" s="55"/>
      <c r="D757" s="26"/>
    </row>
    <row r="758" spans="1:4" s="25" customFormat="1">
      <c r="A758" s="54"/>
      <c r="B758" s="55"/>
      <c r="D758" s="26"/>
    </row>
    <row r="759" spans="1:4" s="25" customFormat="1">
      <c r="A759" s="54"/>
      <c r="B759" s="55"/>
      <c r="D759" s="26"/>
    </row>
    <row r="760" spans="1:4" s="25" customFormat="1">
      <c r="A760" s="54"/>
      <c r="B760" s="55"/>
      <c r="D760" s="26"/>
    </row>
    <row r="761" spans="1:4" s="25" customFormat="1">
      <c r="A761" s="54"/>
      <c r="B761" s="55"/>
      <c r="D761" s="26"/>
    </row>
    <row r="762" spans="1:4" s="25" customFormat="1">
      <c r="A762" s="54"/>
      <c r="B762" s="55"/>
      <c r="D762" s="26"/>
    </row>
    <row r="763" spans="1:4" s="25" customFormat="1">
      <c r="A763" s="54"/>
      <c r="B763" s="55"/>
      <c r="D763" s="26"/>
    </row>
    <row r="764" spans="1:4" s="25" customFormat="1">
      <c r="A764" s="54"/>
      <c r="B764" s="55"/>
      <c r="D764" s="26"/>
    </row>
    <row r="765" spans="1:4" s="25" customFormat="1">
      <c r="A765" s="54"/>
      <c r="B765" s="55"/>
      <c r="D765" s="26"/>
    </row>
    <row r="766" spans="1:4" s="25" customFormat="1">
      <c r="A766" s="54"/>
      <c r="B766" s="55"/>
      <c r="D766" s="26"/>
    </row>
    <row r="767" spans="1:4" s="25" customFormat="1">
      <c r="A767" s="54"/>
      <c r="B767" s="55"/>
      <c r="D767" s="26"/>
    </row>
    <row r="768" spans="1:4" s="25" customFormat="1">
      <c r="A768" s="54"/>
      <c r="B768" s="55"/>
      <c r="D768" s="26"/>
    </row>
    <row r="769" spans="1:4" s="25" customFormat="1">
      <c r="A769" s="54"/>
      <c r="B769" s="55"/>
      <c r="D769" s="26"/>
    </row>
    <row r="770" spans="1:4" s="25" customFormat="1">
      <c r="A770" s="54"/>
      <c r="B770" s="55"/>
      <c r="D770" s="26"/>
    </row>
    <row r="771" spans="1:4" s="25" customFormat="1">
      <c r="A771" s="54"/>
      <c r="B771" s="55"/>
      <c r="D771" s="26"/>
    </row>
    <row r="772" spans="1:4" s="25" customFormat="1">
      <c r="A772" s="54"/>
      <c r="B772" s="55"/>
      <c r="D772" s="26"/>
    </row>
    <row r="773" spans="1:4" s="25" customFormat="1">
      <c r="A773" s="54"/>
      <c r="B773" s="55"/>
      <c r="D773" s="26"/>
    </row>
    <row r="774" spans="1:4" s="25" customFormat="1">
      <c r="A774" s="54"/>
      <c r="B774" s="55"/>
      <c r="D774" s="26"/>
    </row>
    <row r="775" spans="1:4" s="25" customFormat="1">
      <c r="A775" s="54"/>
      <c r="B775" s="55"/>
      <c r="D775" s="26"/>
    </row>
    <row r="776" spans="1:4" s="25" customFormat="1">
      <c r="A776" s="54"/>
      <c r="B776" s="55"/>
      <c r="D776" s="26"/>
    </row>
    <row r="777" spans="1:4" s="25" customFormat="1">
      <c r="A777" s="54"/>
      <c r="B777" s="55"/>
      <c r="D777" s="26"/>
    </row>
    <row r="778" spans="1:4" s="25" customFormat="1">
      <c r="A778" s="54"/>
      <c r="B778" s="55"/>
      <c r="D778" s="26"/>
    </row>
    <row r="779" spans="1:4" s="25" customFormat="1">
      <c r="A779" s="54"/>
      <c r="B779" s="55"/>
      <c r="D779" s="26"/>
    </row>
    <row r="780" spans="1:4" s="25" customFormat="1">
      <c r="A780" s="54"/>
      <c r="B780" s="55"/>
      <c r="D780" s="26"/>
    </row>
    <row r="781" spans="1:4" s="25" customFormat="1">
      <c r="A781" s="54"/>
      <c r="B781" s="55"/>
      <c r="D781" s="26"/>
    </row>
    <row r="782" spans="1:4" s="25" customFormat="1">
      <c r="A782" s="54"/>
      <c r="B782" s="55"/>
      <c r="D782" s="26"/>
    </row>
    <row r="783" spans="1:4" s="25" customFormat="1">
      <c r="A783" s="54"/>
      <c r="B783" s="55"/>
      <c r="D783" s="26"/>
    </row>
    <row r="784" spans="1:4" s="25" customFormat="1">
      <c r="A784" s="54"/>
      <c r="B784" s="55"/>
      <c r="D784" s="26"/>
    </row>
    <row r="785" spans="1:4" s="25" customFormat="1">
      <c r="A785" s="54"/>
      <c r="B785" s="55"/>
      <c r="D785" s="26"/>
    </row>
    <row r="786" spans="1:4" s="25" customFormat="1">
      <c r="A786" s="54"/>
      <c r="B786" s="55"/>
      <c r="D786" s="26"/>
    </row>
    <row r="787" spans="1:4" s="25" customFormat="1">
      <c r="A787" s="54"/>
      <c r="B787" s="55"/>
      <c r="D787" s="26"/>
    </row>
    <row r="788" spans="1:4" s="25" customFormat="1">
      <c r="A788" s="54"/>
      <c r="B788" s="55"/>
      <c r="D788" s="26"/>
    </row>
    <row r="789" spans="1:4" s="25" customFormat="1">
      <c r="A789" s="54"/>
      <c r="B789" s="55"/>
      <c r="D789" s="26"/>
    </row>
    <row r="790" spans="1:4" s="25" customFormat="1">
      <c r="A790" s="54"/>
      <c r="B790" s="55"/>
      <c r="D790" s="26"/>
    </row>
    <row r="791" spans="1:4" s="25" customFormat="1">
      <c r="A791" s="54"/>
      <c r="B791" s="55"/>
      <c r="D791" s="26"/>
    </row>
    <row r="792" spans="1:4" s="25" customFormat="1">
      <c r="A792" s="54"/>
      <c r="B792" s="55"/>
      <c r="D792" s="26"/>
    </row>
    <row r="793" spans="1:4" s="25" customFormat="1">
      <c r="A793" s="54"/>
      <c r="B793" s="55"/>
      <c r="D793" s="26"/>
    </row>
    <row r="794" spans="1:4" s="25" customFormat="1">
      <c r="A794" s="54"/>
      <c r="B794" s="55"/>
      <c r="D794" s="26"/>
    </row>
    <row r="795" spans="1:4" s="25" customFormat="1">
      <c r="A795" s="54"/>
      <c r="B795" s="55"/>
      <c r="D795" s="26"/>
    </row>
    <row r="796" spans="1:4" s="25" customFormat="1">
      <c r="A796" s="54"/>
      <c r="B796" s="55"/>
      <c r="D796" s="26"/>
    </row>
    <row r="797" spans="1:4" s="25" customFormat="1">
      <c r="A797" s="54"/>
      <c r="B797" s="55"/>
      <c r="D797" s="26"/>
    </row>
    <row r="798" spans="1:4" s="25" customFormat="1">
      <c r="A798" s="54"/>
      <c r="B798" s="55"/>
      <c r="D798" s="26"/>
    </row>
    <row r="799" spans="1:4" s="25" customFormat="1">
      <c r="A799" s="54"/>
      <c r="B799" s="55"/>
      <c r="D799" s="26"/>
    </row>
    <row r="800" spans="1:4" s="25" customFormat="1">
      <c r="A800" s="54"/>
      <c r="B800" s="55"/>
      <c r="D800" s="26"/>
    </row>
    <row r="801" spans="1:4" s="25" customFormat="1">
      <c r="A801" s="54"/>
      <c r="B801" s="55"/>
      <c r="D801" s="26"/>
    </row>
    <row r="802" spans="1:4" s="25" customFormat="1">
      <c r="A802" s="54"/>
      <c r="B802" s="55"/>
      <c r="D802" s="26"/>
    </row>
    <row r="803" spans="1:4" s="25" customFormat="1">
      <c r="A803" s="54"/>
      <c r="B803" s="55"/>
      <c r="D803" s="26"/>
    </row>
    <row r="804" spans="1:4" s="25" customFormat="1">
      <c r="A804" s="54"/>
      <c r="B804" s="55"/>
      <c r="D804" s="26"/>
    </row>
    <row r="805" spans="1:4" s="25" customFormat="1">
      <c r="A805" s="54"/>
      <c r="B805" s="55"/>
      <c r="D805" s="26"/>
    </row>
    <row r="806" spans="1:4" s="25" customFormat="1">
      <c r="A806" s="54"/>
      <c r="B806" s="55"/>
      <c r="D806" s="26"/>
    </row>
    <row r="807" spans="1:4" s="25" customFormat="1">
      <c r="A807" s="54"/>
      <c r="B807" s="55"/>
      <c r="D807" s="26"/>
    </row>
    <row r="808" spans="1:4" s="25" customFormat="1">
      <c r="A808" s="54"/>
      <c r="B808" s="55"/>
      <c r="D808" s="26"/>
    </row>
    <row r="809" spans="1:4" s="25" customFormat="1">
      <c r="A809" s="54"/>
      <c r="B809" s="55"/>
      <c r="D809" s="26"/>
    </row>
    <row r="810" spans="1:4" s="25" customFormat="1">
      <c r="A810" s="54"/>
      <c r="B810" s="55"/>
      <c r="D810" s="26"/>
    </row>
    <row r="811" spans="1:4" s="25" customFormat="1">
      <c r="A811" s="54"/>
      <c r="B811" s="55"/>
      <c r="D811" s="26"/>
    </row>
    <row r="812" spans="1:4" s="25" customFormat="1">
      <c r="A812" s="54"/>
      <c r="B812" s="55"/>
      <c r="D812" s="26"/>
    </row>
    <row r="813" spans="1:4" s="25" customFormat="1">
      <c r="A813" s="54"/>
      <c r="B813" s="55"/>
      <c r="D813" s="26"/>
    </row>
    <row r="814" spans="1:4" s="25" customFormat="1">
      <c r="A814" s="54"/>
      <c r="B814" s="55"/>
      <c r="D814" s="26"/>
    </row>
    <row r="815" spans="1:4" s="25" customFormat="1">
      <c r="A815" s="54"/>
      <c r="B815" s="55"/>
      <c r="D815" s="26"/>
    </row>
    <row r="816" spans="1:4" s="25" customFormat="1">
      <c r="A816" s="54"/>
      <c r="B816" s="55"/>
      <c r="D816" s="26"/>
    </row>
    <row r="817" spans="1:4" s="25" customFormat="1">
      <c r="A817" s="54"/>
      <c r="B817" s="55"/>
      <c r="D817" s="26"/>
    </row>
    <row r="818" spans="1:4" s="25" customFormat="1">
      <c r="A818" s="54"/>
      <c r="B818" s="55"/>
      <c r="D818" s="26"/>
    </row>
    <row r="819" spans="1:4" s="25" customFormat="1">
      <c r="A819" s="54"/>
      <c r="B819" s="55"/>
      <c r="D819" s="26"/>
    </row>
    <row r="820" spans="1:4" s="25" customFormat="1">
      <c r="A820" s="54"/>
      <c r="B820" s="55"/>
      <c r="D820" s="26"/>
    </row>
    <row r="821" spans="1:4" s="25" customFormat="1">
      <c r="A821" s="54"/>
      <c r="B821" s="55"/>
      <c r="D821" s="26"/>
    </row>
    <row r="822" spans="1:4" s="25" customFormat="1">
      <c r="A822" s="54"/>
      <c r="B822" s="55"/>
      <c r="D822" s="26"/>
    </row>
    <row r="823" spans="1:4" s="25" customFormat="1">
      <c r="A823" s="54"/>
      <c r="B823" s="55"/>
      <c r="D823" s="26"/>
    </row>
    <row r="824" spans="1:4" s="25" customFormat="1">
      <c r="A824" s="54"/>
      <c r="B824" s="55"/>
      <c r="D824" s="26"/>
    </row>
    <row r="825" spans="1:4" s="25" customFormat="1">
      <c r="A825" s="54"/>
      <c r="B825" s="55"/>
      <c r="D825" s="26"/>
    </row>
    <row r="826" spans="1:4" s="25" customFormat="1">
      <c r="A826" s="54"/>
      <c r="B826" s="55"/>
      <c r="D826" s="26"/>
    </row>
    <row r="827" spans="1:4" s="25" customFormat="1">
      <c r="A827" s="54"/>
      <c r="B827" s="55"/>
      <c r="D827" s="26"/>
    </row>
    <row r="828" spans="1:4" s="25" customFormat="1">
      <c r="A828" s="54"/>
      <c r="B828" s="55"/>
      <c r="D828" s="26"/>
    </row>
    <row r="829" spans="1:4" s="25" customFormat="1">
      <c r="A829" s="54"/>
      <c r="B829" s="55"/>
      <c r="D829" s="26"/>
    </row>
    <row r="830" spans="1:4" s="25" customFormat="1">
      <c r="A830" s="54"/>
      <c r="B830" s="55"/>
      <c r="D830" s="26"/>
    </row>
    <row r="831" spans="1:4" s="25" customFormat="1">
      <c r="A831" s="54"/>
      <c r="B831" s="55"/>
      <c r="D831" s="26"/>
    </row>
    <row r="832" spans="1:4" s="25" customFormat="1">
      <c r="A832" s="54"/>
      <c r="B832" s="55"/>
      <c r="D832" s="26"/>
    </row>
    <row r="833" spans="1:4" s="25" customFormat="1">
      <c r="A833" s="54"/>
      <c r="B833" s="55"/>
      <c r="D833" s="26"/>
    </row>
    <row r="834" spans="1:4" s="25" customFormat="1">
      <c r="A834" s="54"/>
      <c r="B834" s="55"/>
      <c r="D834" s="26"/>
    </row>
    <row r="835" spans="1:4" s="25" customFormat="1">
      <c r="A835" s="54"/>
      <c r="B835" s="55"/>
      <c r="D835" s="26"/>
    </row>
    <row r="836" spans="1:4" s="25" customFormat="1">
      <c r="A836" s="54"/>
      <c r="B836" s="55"/>
      <c r="D836" s="26"/>
    </row>
    <row r="837" spans="1:4" s="25" customFormat="1">
      <c r="A837" s="54"/>
      <c r="B837" s="55"/>
      <c r="D837" s="26"/>
    </row>
    <row r="838" spans="1:4" s="25" customFormat="1">
      <c r="A838" s="54"/>
      <c r="B838" s="55"/>
      <c r="D838" s="26"/>
    </row>
    <row r="839" spans="1:4" s="25" customFormat="1">
      <c r="A839" s="54"/>
      <c r="B839" s="55"/>
      <c r="D839" s="26"/>
    </row>
    <row r="840" spans="1:4" s="25" customFormat="1">
      <c r="A840" s="54"/>
      <c r="B840" s="55"/>
      <c r="D840" s="26"/>
    </row>
    <row r="841" spans="1:4" s="25" customFormat="1">
      <c r="A841" s="54"/>
      <c r="B841" s="55"/>
      <c r="D841" s="26"/>
    </row>
    <row r="842" spans="1:4" s="25" customFormat="1">
      <c r="A842" s="54"/>
      <c r="B842" s="55"/>
      <c r="D842" s="26"/>
    </row>
    <row r="843" spans="1:4" s="25" customFormat="1">
      <c r="A843" s="54"/>
      <c r="B843" s="55"/>
      <c r="D843" s="26"/>
    </row>
    <row r="844" spans="1:4" s="25" customFormat="1">
      <c r="A844" s="54"/>
      <c r="B844" s="55"/>
      <c r="D844" s="26"/>
    </row>
    <row r="845" spans="1:4" s="25" customFormat="1">
      <c r="A845" s="54"/>
      <c r="B845" s="55"/>
      <c r="D845" s="26"/>
    </row>
    <row r="846" spans="1:4" s="25" customFormat="1">
      <c r="A846" s="54"/>
      <c r="B846" s="55"/>
      <c r="D846" s="26"/>
    </row>
    <row r="847" spans="1:4" s="25" customFormat="1">
      <c r="A847" s="54"/>
      <c r="B847" s="55"/>
      <c r="D847" s="26"/>
    </row>
    <row r="848" spans="1:4" s="25" customFormat="1">
      <c r="A848" s="54"/>
      <c r="B848" s="55"/>
      <c r="D848" s="26"/>
    </row>
    <row r="849" spans="1:4" s="25" customFormat="1">
      <c r="A849" s="54"/>
      <c r="B849" s="55"/>
      <c r="D849" s="26"/>
    </row>
    <row r="850" spans="1:4" s="25" customFormat="1">
      <c r="A850" s="54"/>
      <c r="B850" s="55"/>
      <c r="D850" s="26"/>
    </row>
    <row r="851" spans="1:4" s="25" customFormat="1">
      <c r="A851" s="54"/>
      <c r="B851" s="55"/>
      <c r="D851" s="26"/>
    </row>
    <row r="852" spans="1:4" s="25" customFormat="1">
      <c r="A852" s="54"/>
      <c r="B852" s="55"/>
      <c r="D852" s="26"/>
    </row>
    <row r="853" spans="1:4" s="25" customFormat="1">
      <c r="A853" s="54"/>
      <c r="B853" s="55"/>
      <c r="D853" s="26"/>
    </row>
    <row r="854" spans="1:4" s="25" customFormat="1">
      <c r="A854" s="54"/>
      <c r="B854" s="55"/>
      <c r="D854" s="26"/>
    </row>
    <row r="855" spans="1:4" s="25" customFormat="1">
      <c r="A855" s="54"/>
      <c r="B855" s="55"/>
      <c r="D855" s="26"/>
    </row>
    <row r="856" spans="1:4" s="25" customFormat="1">
      <c r="A856" s="54"/>
      <c r="B856" s="55"/>
      <c r="D856" s="26"/>
    </row>
    <row r="857" spans="1:4" s="25" customFormat="1">
      <c r="A857" s="54"/>
      <c r="B857" s="55"/>
      <c r="D857" s="26"/>
    </row>
    <row r="858" spans="1:4" s="25" customFormat="1">
      <c r="A858" s="54"/>
      <c r="B858" s="55"/>
      <c r="D858" s="26"/>
    </row>
    <row r="859" spans="1:4" s="25" customFormat="1">
      <c r="A859" s="54"/>
      <c r="B859" s="55"/>
      <c r="D859" s="26"/>
    </row>
    <row r="860" spans="1:4" s="25" customFormat="1">
      <c r="A860" s="54"/>
      <c r="B860" s="55"/>
      <c r="D860" s="26"/>
    </row>
    <row r="861" spans="1:4" s="25" customFormat="1">
      <c r="A861" s="54"/>
      <c r="B861" s="55"/>
      <c r="D861" s="26"/>
    </row>
    <row r="862" spans="1:4" s="25" customFormat="1">
      <c r="A862" s="54"/>
      <c r="B862" s="55"/>
      <c r="D862" s="26"/>
    </row>
    <row r="863" spans="1:4" s="25" customFormat="1">
      <c r="A863" s="54"/>
      <c r="B863" s="55"/>
      <c r="D863" s="26"/>
    </row>
    <row r="864" spans="1:4" s="25" customFormat="1">
      <c r="A864" s="54"/>
      <c r="B864" s="55"/>
      <c r="D864" s="26"/>
    </row>
    <row r="865" spans="1:4" s="25" customFormat="1">
      <c r="A865" s="54"/>
      <c r="B865" s="55"/>
      <c r="D865" s="26"/>
    </row>
    <row r="866" spans="1:4" s="25" customFormat="1">
      <c r="A866" s="54"/>
      <c r="B866" s="55"/>
      <c r="D866" s="26"/>
    </row>
    <row r="867" spans="1:4" s="25" customFormat="1">
      <c r="A867" s="54"/>
      <c r="B867" s="55"/>
      <c r="D867" s="26"/>
    </row>
    <row r="868" spans="1:4" s="25" customFormat="1">
      <c r="A868" s="54"/>
      <c r="B868" s="55"/>
      <c r="D868" s="26"/>
    </row>
    <row r="869" spans="1:4" s="25" customFormat="1">
      <c r="A869" s="54"/>
      <c r="B869" s="55"/>
      <c r="D869" s="26"/>
    </row>
    <row r="870" spans="1:4" s="25" customFormat="1">
      <c r="A870" s="54"/>
      <c r="B870" s="55"/>
      <c r="D870" s="26"/>
    </row>
    <row r="871" spans="1:4" s="25" customFormat="1">
      <c r="A871" s="54"/>
      <c r="B871" s="55"/>
      <c r="D871" s="26"/>
    </row>
    <row r="872" spans="1:4" s="25" customFormat="1">
      <c r="A872" s="54"/>
      <c r="B872" s="55"/>
      <c r="D872" s="26"/>
    </row>
    <row r="873" spans="1:4" s="25" customFormat="1">
      <c r="A873" s="54"/>
      <c r="B873" s="55"/>
      <c r="D873" s="26"/>
    </row>
    <row r="874" spans="1:4" s="25" customFormat="1">
      <c r="A874" s="54"/>
      <c r="B874" s="55"/>
      <c r="D874" s="26"/>
    </row>
    <row r="875" spans="1:4" s="25" customFormat="1">
      <c r="A875" s="54"/>
      <c r="B875" s="55"/>
      <c r="D875" s="26"/>
    </row>
    <row r="876" spans="1:4" s="25" customFormat="1">
      <c r="A876" s="54"/>
      <c r="B876" s="55"/>
      <c r="D876" s="26"/>
    </row>
    <row r="877" spans="1:4" s="25" customFormat="1">
      <c r="A877" s="54"/>
      <c r="B877" s="55"/>
      <c r="D877" s="26"/>
    </row>
    <row r="878" spans="1:4" s="25" customFormat="1">
      <c r="A878" s="54"/>
      <c r="B878" s="55"/>
      <c r="D878" s="26"/>
    </row>
    <row r="879" spans="1:4" s="25" customFormat="1">
      <c r="A879" s="54"/>
      <c r="B879" s="55"/>
      <c r="D879" s="26"/>
    </row>
    <row r="880" spans="1:4" s="25" customFormat="1">
      <c r="A880" s="54"/>
      <c r="B880" s="55"/>
      <c r="D880" s="26"/>
    </row>
    <row r="881" spans="1:4" s="25" customFormat="1">
      <c r="A881" s="54"/>
      <c r="B881" s="55"/>
      <c r="D881" s="26"/>
    </row>
    <row r="882" spans="1:4" s="25" customFormat="1">
      <c r="A882" s="54"/>
      <c r="B882" s="55"/>
      <c r="D882" s="26"/>
    </row>
    <row r="883" spans="1:4" s="25" customFormat="1">
      <c r="A883" s="54"/>
      <c r="B883" s="55"/>
      <c r="D883" s="26"/>
    </row>
    <row r="884" spans="1:4" s="25" customFormat="1">
      <c r="A884" s="54"/>
      <c r="B884" s="55"/>
      <c r="D884" s="26"/>
    </row>
    <row r="885" spans="1:4" s="25" customFormat="1">
      <c r="A885" s="54"/>
      <c r="B885" s="55"/>
      <c r="D885" s="26"/>
    </row>
    <row r="886" spans="1:4" s="25" customFormat="1">
      <c r="A886" s="54"/>
      <c r="B886" s="55"/>
      <c r="D886" s="26"/>
    </row>
    <row r="887" spans="1:4" s="25" customFormat="1">
      <c r="A887" s="54"/>
      <c r="B887" s="55"/>
      <c r="D887" s="26"/>
    </row>
    <row r="888" spans="1:4" s="25" customFormat="1">
      <c r="A888" s="54"/>
      <c r="B888" s="55"/>
      <c r="D888" s="26"/>
    </row>
    <row r="889" spans="1:4" s="25" customFormat="1">
      <c r="A889" s="54"/>
      <c r="B889" s="55"/>
      <c r="D889" s="26"/>
    </row>
    <row r="890" spans="1:4" s="25" customFormat="1">
      <c r="A890" s="54"/>
      <c r="B890" s="55"/>
      <c r="D890" s="26"/>
    </row>
    <row r="891" spans="1:4" s="25" customFormat="1">
      <c r="A891" s="54"/>
      <c r="B891" s="55"/>
      <c r="D891" s="26"/>
    </row>
    <row r="892" spans="1:4" s="25" customFormat="1">
      <c r="A892" s="54"/>
      <c r="B892" s="55"/>
      <c r="D892" s="26"/>
    </row>
    <row r="893" spans="1:4" s="25" customFormat="1">
      <c r="A893" s="54"/>
      <c r="B893" s="55"/>
      <c r="D893" s="26"/>
    </row>
    <row r="894" spans="1:4" s="25" customFormat="1">
      <c r="A894" s="54"/>
      <c r="B894" s="55"/>
      <c r="D894" s="26"/>
    </row>
    <row r="895" spans="1:4" s="25" customFormat="1">
      <c r="A895" s="54"/>
      <c r="B895" s="55"/>
      <c r="D895" s="26"/>
    </row>
    <row r="896" spans="1:4" s="25" customFormat="1">
      <c r="A896" s="54"/>
      <c r="B896" s="55"/>
      <c r="D896" s="26"/>
    </row>
    <row r="897" spans="1:4" s="25" customFormat="1">
      <c r="A897" s="54"/>
      <c r="B897" s="55"/>
      <c r="D897" s="26"/>
    </row>
    <row r="898" spans="1:4" s="25" customFormat="1">
      <c r="A898" s="54"/>
      <c r="B898" s="55"/>
      <c r="D898" s="26"/>
    </row>
    <row r="899" spans="1:4" s="25" customFormat="1">
      <c r="A899" s="54"/>
      <c r="B899" s="55"/>
      <c r="D899" s="26"/>
    </row>
    <row r="900" spans="1:4" s="25" customFormat="1">
      <c r="A900" s="54"/>
      <c r="B900" s="55"/>
      <c r="D900" s="26"/>
    </row>
    <row r="901" spans="1:4" s="25" customFormat="1">
      <c r="A901" s="54"/>
      <c r="B901" s="55"/>
      <c r="D901" s="26"/>
    </row>
    <row r="902" spans="1:4" s="25" customFormat="1">
      <c r="A902" s="54"/>
      <c r="B902" s="55"/>
      <c r="D902" s="26"/>
    </row>
    <row r="903" spans="1:4" s="25" customFormat="1">
      <c r="A903" s="54"/>
      <c r="B903" s="55"/>
      <c r="D903" s="26"/>
    </row>
    <row r="904" spans="1:4" s="25" customFormat="1">
      <c r="A904" s="54"/>
      <c r="B904" s="55"/>
      <c r="D904" s="26"/>
    </row>
    <row r="905" spans="1:4" s="25" customFormat="1">
      <c r="A905" s="54"/>
      <c r="B905" s="55"/>
      <c r="D905" s="26"/>
    </row>
    <row r="906" spans="1:4" s="25" customFormat="1">
      <c r="A906" s="54"/>
      <c r="B906" s="55"/>
      <c r="D906" s="26"/>
    </row>
    <row r="907" spans="1:4" s="25" customFormat="1">
      <c r="A907" s="54"/>
      <c r="B907" s="55"/>
      <c r="D907" s="26"/>
    </row>
    <row r="908" spans="1:4" s="25" customFormat="1">
      <c r="A908" s="54"/>
      <c r="B908" s="55"/>
      <c r="D908" s="26"/>
    </row>
    <row r="909" spans="1:4" s="25" customFormat="1">
      <c r="A909" s="54"/>
      <c r="B909" s="55"/>
      <c r="D909" s="26"/>
    </row>
    <row r="910" spans="1:4" s="25" customFormat="1">
      <c r="A910" s="54"/>
      <c r="B910" s="55"/>
      <c r="D910" s="26"/>
    </row>
    <row r="911" spans="1:4" s="25" customFormat="1">
      <c r="A911" s="54"/>
      <c r="B911" s="55"/>
      <c r="D911" s="26"/>
    </row>
    <row r="912" spans="1:4" s="25" customFormat="1">
      <c r="A912" s="54"/>
      <c r="B912" s="55"/>
      <c r="D912" s="26"/>
    </row>
    <row r="913" spans="1:4" s="25" customFormat="1">
      <c r="A913" s="54"/>
      <c r="B913" s="55"/>
      <c r="D913" s="26"/>
    </row>
    <row r="914" spans="1:4" s="25" customFormat="1">
      <c r="A914" s="54"/>
      <c r="B914" s="55"/>
      <c r="D914" s="26"/>
    </row>
    <row r="915" spans="1:4" s="25" customFormat="1">
      <c r="A915" s="54"/>
      <c r="B915" s="55"/>
      <c r="D915" s="26"/>
    </row>
    <row r="916" spans="1:4" s="25" customFormat="1">
      <c r="A916" s="54"/>
      <c r="B916" s="55"/>
      <c r="D916" s="26"/>
    </row>
    <row r="917" spans="1:4" s="25" customFormat="1">
      <c r="A917" s="54"/>
      <c r="B917" s="55"/>
      <c r="D917" s="26"/>
    </row>
    <row r="918" spans="1:4" s="25" customFormat="1">
      <c r="A918" s="54"/>
      <c r="B918" s="55"/>
      <c r="D918" s="26"/>
    </row>
    <row r="919" spans="1:4" s="25" customFormat="1">
      <c r="A919" s="54"/>
      <c r="B919" s="55"/>
      <c r="D919" s="26"/>
    </row>
    <row r="920" spans="1:4" s="25" customFormat="1">
      <c r="A920" s="54"/>
      <c r="B920" s="55"/>
      <c r="D920" s="26"/>
    </row>
    <row r="921" spans="1:4" s="25" customFormat="1">
      <c r="A921" s="54"/>
      <c r="B921" s="55"/>
      <c r="D921" s="26"/>
    </row>
    <row r="922" spans="1:4" s="25" customFormat="1">
      <c r="A922" s="54"/>
      <c r="B922" s="55"/>
      <c r="D922" s="26"/>
    </row>
    <row r="923" spans="1:4" s="25" customFormat="1">
      <c r="A923" s="54"/>
      <c r="B923" s="55"/>
      <c r="D923" s="26"/>
    </row>
    <row r="924" spans="1:4" s="25" customFormat="1">
      <c r="A924" s="54"/>
      <c r="B924" s="55"/>
      <c r="D924" s="26"/>
    </row>
    <row r="925" spans="1:4" s="25" customFormat="1">
      <c r="A925" s="54"/>
      <c r="B925" s="55"/>
      <c r="D925" s="26"/>
    </row>
    <row r="926" spans="1:4" s="25" customFormat="1">
      <c r="A926" s="54"/>
      <c r="B926" s="55"/>
      <c r="D926" s="26"/>
    </row>
    <row r="927" spans="1:4" s="25" customFormat="1">
      <c r="A927" s="54"/>
      <c r="B927" s="55"/>
      <c r="D927" s="26"/>
    </row>
    <row r="928" spans="1:4" s="25" customFormat="1">
      <c r="A928" s="54"/>
      <c r="B928" s="55"/>
      <c r="D928" s="26"/>
    </row>
    <row r="929" spans="1:4" s="25" customFormat="1">
      <c r="A929" s="54"/>
      <c r="B929" s="55"/>
      <c r="D929" s="26"/>
    </row>
    <row r="930" spans="1:4" s="25" customFormat="1">
      <c r="A930" s="54"/>
      <c r="B930" s="55"/>
      <c r="D930" s="26"/>
    </row>
    <row r="931" spans="1:4" s="25" customFormat="1">
      <c r="A931" s="54"/>
      <c r="B931" s="55"/>
      <c r="D931" s="26"/>
    </row>
    <row r="932" spans="1:4" s="25" customFormat="1">
      <c r="A932" s="54"/>
      <c r="B932" s="55"/>
      <c r="D932" s="26"/>
    </row>
    <row r="933" spans="1:4" s="25" customFormat="1">
      <c r="A933" s="54"/>
      <c r="B933" s="55"/>
      <c r="D933" s="26"/>
    </row>
    <row r="934" spans="1:4" s="25" customFormat="1">
      <c r="A934" s="54"/>
      <c r="B934" s="55"/>
      <c r="D934" s="26"/>
    </row>
    <row r="935" spans="1:4" s="25" customFormat="1">
      <c r="A935" s="54"/>
      <c r="B935" s="55"/>
      <c r="D935" s="26"/>
    </row>
    <row r="936" spans="1:4" s="25" customFormat="1">
      <c r="A936" s="54"/>
      <c r="B936" s="55"/>
      <c r="D936" s="26"/>
    </row>
    <row r="937" spans="1:4" s="25" customFormat="1">
      <c r="A937" s="54"/>
      <c r="B937" s="55"/>
      <c r="D937" s="26"/>
    </row>
    <row r="938" spans="1:4" s="25" customFormat="1">
      <c r="A938" s="54"/>
      <c r="B938" s="55"/>
      <c r="D938" s="26"/>
    </row>
    <row r="939" spans="1:4" s="25" customFormat="1">
      <c r="A939" s="54"/>
      <c r="B939" s="55"/>
      <c r="D939" s="26"/>
    </row>
    <row r="940" spans="1:4" s="25" customFormat="1">
      <c r="A940" s="54"/>
      <c r="B940" s="55"/>
      <c r="D940" s="26"/>
    </row>
    <row r="941" spans="1:4" s="25" customFormat="1">
      <c r="A941" s="54"/>
      <c r="B941" s="55"/>
      <c r="D941" s="26"/>
    </row>
    <row r="942" spans="1:4" s="25" customFormat="1">
      <c r="A942" s="54"/>
      <c r="B942" s="55"/>
      <c r="D942" s="26"/>
    </row>
    <row r="943" spans="1:4" s="25" customFormat="1">
      <c r="A943" s="54"/>
      <c r="B943" s="55"/>
      <c r="D943" s="26"/>
    </row>
    <row r="944" spans="1:4" s="25" customFormat="1">
      <c r="A944" s="54"/>
      <c r="B944" s="55"/>
      <c r="D944" s="26"/>
    </row>
    <row r="945" spans="1:4" s="25" customFormat="1">
      <c r="A945" s="54"/>
      <c r="B945" s="55"/>
      <c r="D945" s="26"/>
    </row>
    <row r="946" spans="1:4" s="25" customFormat="1">
      <c r="A946" s="54"/>
      <c r="B946" s="55"/>
      <c r="D946" s="26"/>
    </row>
    <row r="947" spans="1:4" s="25" customFormat="1">
      <c r="A947" s="54"/>
      <c r="B947" s="55"/>
      <c r="D947" s="26"/>
    </row>
    <row r="948" spans="1:4" s="25" customFormat="1">
      <c r="A948" s="54"/>
      <c r="B948" s="55"/>
      <c r="D948" s="26"/>
    </row>
    <row r="949" spans="1:4" s="25" customFormat="1">
      <c r="A949" s="54"/>
      <c r="B949" s="55"/>
      <c r="D949" s="26"/>
    </row>
    <row r="950" spans="1:4" s="25" customFormat="1">
      <c r="A950" s="54"/>
      <c r="B950" s="55"/>
      <c r="D950" s="26"/>
    </row>
    <row r="951" spans="1:4" s="25" customFormat="1">
      <c r="A951" s="54"/>
      <c r="B951" s="55"/>
      <c r="D951" s="26"/>
    </row>
    <row r="952" spans="1:4" s="25" customFormat="1">
      <c r="A952" s="54"/>
      <c r="B952" s="55"/>
      <c r="D952" s="26"/>
    </row>
    <row r="953" spans="1:4" s="25" customFormat="1">
      <c r="A953" s="54"/>
      <c r="B953" s="55"/>
      <c r="D953" s="26"/>
    </row>
    <row r="954" spans="1:4" s="25" customFormat="1">
      <c r="A954" s="54"/>
      <c r="B954" s="55"/>
      <c r="D954" s="26"/>
    </row>
    <row r="955" spans="1:4" s="25" customFormat="1">
      <c r="A955" s="54"/>
      <c r="B955" s="55"/>
      <c r="D955" s="26"/>
    </row>
    <row r="956" spans="1:4" s="25" customFormat="1">
      <c r="A956" s="54"/>
      <c r="B956" s="55"/>
      <c r="D956" s="26"/>
    </row>
    <row r="957" spans="1:4" s="25" customFormat="1">
      <c r="A957" s="54"/>
      <c r="B957" s="55"/>
      <c r="D957" s="26"/>
    </row>
    <row r="958" spans="1:4" s="25" customFormat="1">
      <c r="A958" s="54"/>
      <c r="B958" s="55"/>
      <c r="D958" s="26"/>
    </row>
    <row r="959" spans="1:4" s="25" customFormat="1">
      <c r="A959" s="54"/>
      <c r="B959" s="55"/>
      <c r="D959" s="26"/>
    </row>
    <row r="960" spans="1:4" s="25" customFormat="1">
      <c r="A960" s="54"/>
      <c r="B960" s="55"/>
      <c r="D960" s="26"/>
    </row>
    <row r="961" spans="1:4" s="25" customFormat="1">
      <c r="A961" s="54"/>
      <c r="B961" s="55"/>
      <c r="D961" s="26"/>
    </row>
    <row r="962" spans="1:4" s="25" customFormat="1">
      <c r="A962" s="54"/>
      <c r="B962" s="55"/>
      <c r="D962" s="26"/>
    </row>
    <row r="963" spans="1:4" s="25" customFormat="1">
      <c r="A963" s="54"/>
      <c r="B963" s="55"/>
      <c r="D963" s="26"/>
    </row>
    <row r="964" spans="1:4" s="25" customFormat="1">
      <c r="A964" s="54"/>
      <c r="B964" s="55"/>
      <c r="D964" s="26"/>
    </row>
    <row r="965" spans="1:4" s="25" customFormat="1">
      <c r="A965" s="54"/>
      <c r="B965" s="55"/>
      <c r="D965" s="26"/>
    </row>
    <row r="966" spans="1:4" s="25" customFormat="1">
      <c r="A966" s="54"/>
      <c r="B966" s="55"/>
      <c r="D966" s="26"/>
    </row>
    <row r="967" spans="1:4" s="25" customFormat="1">
      <c r="A967" s="54"/>
      <c r="B967" s="55"/>
      <c r="D967" s="26"/>
    </row>
    <row r="968" spans="1:4" s="25" customFormat="1">
      <c r="A968" s="54"/>
      <c r="B968" s="55"/>
      <c r="D968" s="26"/>
    </row>
    <row r="969" spans="1:4" s="25" customFormat="1">
      <c r="A969" s="54"/>
      <c r="B969" s="55"/>
      <c r="D969" s="26"/>
    </row>
    <row r="970" spans="1:4" s="25" customFormat="1">
      <c r="A970" s="54"/>
      <c r="B970" s="55"/>
      <c r="D970" s="26"/>
    </row>
    <row r="971" spans="1:4" s="25" customFormat="1">
      <c r="A971" s="54"/>
      <c r="B971" s="55"/>
      <c r="D971" s="26"/>
    </row>
    <row r="972" spans="1:4" s="25" customFormat="1">
      <c r="A972" s="54"/>
      <c r="B972" s="55"/>
      <c r="D972" s="26"/>
    </row>
    <row r="973" spans="1:4" s="25" customFormat="1">
      <c r="A973" s="54"/>
      <c r="B973" s="55"/>
      <c r="D973" s="26"/>
    </row>
    <row r="974" spans="1:4" s="25" customFormat="1">
      <c r="A974" s="54"/>
      <c r="B974" s="55"/>
      <c r="D974" s="26"/>
    </row>
    <row r="975" spans="1:4" s="25" customFormat="1">
      <c r="A975" s="54"/>
      <c r="B975" s="55"/>
      <c r="D975" s="26"/>
    </row>
    <row r="976" spans="1:4" s="25" customFormat="1">
      <c r="A976" s="54"/>
      <c r="B976" s="55"/>
      <c r="D976" s="26"/>
    </row>
    <row r="977" spans="1:4" s="25" customFormat="1">
      <c r="A977" s="54"/>
      <c r="B977" s="55"/>
      <c r="D977" s="26"/>
    </row>
    <row r="978" spans="1:4" s="25" customFormat="1">
      <c r="A978" s="54"/>
      <c r="B978" s="55"/>
      <c r="D978" s="26"/>
    </row>
    <row r="979" spans="1:4" s="25" customFormat="1">
      <c r="A979" s="54"/>
      <c r="B979" s="55"/>
      <c r="D979" s="26"/>
    </row>
    <row r="980" spans="1:4" s="25" customFormat="1">
      <c r="A980" s="54"/>
      <c r="B980" s="55"/>
      <c r="D980" s="26"/>
    </row>
    <row r="981" spans="1:4" s="25" customFormat="1">
      <c r="A981" s="54"/>
      <c r="B981" s="55"/>
      <c r="D981" s="26"/>
    </row>
    <row r="982" spans="1:4" s="25" customFormat="1">
      <c r="A982" s="54"/>
      <c r="B982" s="55"/>
      <c r="D982" s="26"/>
    </row>
    <row r="983" spans="1:4" s="25" customFormat="1">
      <c r="A983" s="54"/>
      <c r="B983" s="55"/>
      <c r="D983" s="26"/>
    </row>
    <row r="984" spans="1:4" s="25" customFormat="1">
      <c r="A984" s="54"/>
      <c r="B984" s="55"/>
      <c r="D984" s="26"/>
    </row>
    <row r="985" spans="1:4" s="25" customFormat="1">
      <c r="A985" s="54"/>
      <c r="B985" s="55"/>
      <c r="D985" s="26"/>
    </row>
    <row r="986" spans="1:4" s="25" customFormat="1">
      <c r="A986" s="54"/>
      <c r="B986" s="55"/>
      <c r="D986" s="26"/>
    </row>
    <row r="987" spans="1:4" s="25" customFormat="1">
      <c r="A987" s="54"/>
      <c r="B987" s="55"/>
      <c r="D987" s="26"/>
    </row>
    <row r="988" spans="1:4" s="25" customFormat="1">
      <c r="A988" s="54"/>
      <c r="B988" s="55"/>
      <c r="D988" s="26"/>
    </row>
    <row r="989" spans="1:4" s="25" customFormat="1">
      <c r="A989" s="54"/>
      <c r="B989" s="55"/>
      <c r="D989" s="26"/>
    </row>
    <row r="990" spans="1:4" s="25" customFormat="1">
      <c r="A990" s="54"/>
      <c r="B990" s="55"/>
      <c r="D990" s="26"/>
    </row>
    <row r="991" spans="1:4" s="25" customFormat="1">
      <c r="A991" s="54"/>
      <c r="B991" s="55"/>
      <c r="D991" s="26"/>
    </row>
    <row r="992" spans="1:4" s="25" customFormat="1">
      <c r="A992" s="54"/>
      <c r="B992" s="55"/>
      <c r="D992" s="26"/>
    </row>
    <row r="993" spans="1:4" s="25" customFormat="1">
      <c r="A993" s="54"/>
      <c r="B993" s="55"/>
      <c r="D993" s="26"/>
    </row>
    <row r="994" spans="1:4" s="25" customFormat="1">
      <c r="A994" s="54"/>
      <c r="B994" s="55"/>
      <c r="D994" s="26"/>
    </row>
    <row r="995" spans="1:4" s="25" customFormat="1">
      <c r="A995" s="54"/>
      <c r="B995" s="55"/>
      <c r="D995" s="26"/>
    </row>
    <row r="996" spans="1:4" s="25" customFormat="1">
      <c r="A996" s="54"/>
      <c r="B996" s="55"/>
      <c r="D996" s="26"/>
    </row>
    <row r="997" spans="1:4" s="25" customFormat="1">
      <c r="A997" s="54"/>
      <c r="B997" s="55"/>
      <c r="D997" s="26"/>
    </row>
    <row r="998" spans="1:4" s="25" customFormat="1">
      <c r="A998" s="54"/>
      <c r="B998" s="55"/>
      <c r="D998" s="26"/>
    </row>
    <row r="999" spans="1:4" s="25" customFormat="1">
      <c r="A999" s="54"/>
      <c r="B999" s="55"/>
      <c r="D999" s="26"/>
    </row>
    <row r="1000" spans="1:4" s="25" customFormat="1">
      <c r="A1000" s="54"/>
      <c r="B1000" s="55"/>
      <c r="D1000" s="26"/>
    </row>
    <row r="1001" spans="1:4" s="25" customFormat="1">
      <c r="A1001" s="54"/>
      <c r="B1001" s="55"/>
      <c r="D1001" s="26"/>
    </row>
    <row r="1002" spans="1:4" s="25" customFormat="1">
      <c r="A1002" s="54"/>
      <c r="B1002" s="55"/>
      <c r="D1002" s="26"/>
    </row>
    <row r="1003" spans="1:4" s="25" customFormat="1">
      <c r="A1003" s="54"/>
      <c r="B1003" s="55"/>
      <c r="D1003" s="26"/>
    </row>
    <row r="1004" spans="1:4" s="25" customFormat="1">
      <c r="A1004" s="54"/>
      <c r="B1004" s="55"/>
      <c r="D1004" s="26"/>
    </row>
    <row r="1005" spans="1:4" s="25" customFormat="1">
      <c r="A1005" s="54"/>
      <c r="B1005" s="55"/>
      <c r="D1005" s="26"/>
    </row>
    <row r="1006" spans="1:4" s="25" customFormat="1">
      <c r="A1006" s="54"/>
      <c r="B1006" s="55"/>
      <c r="D1006" s="26"/>
    </row>
    <row r="1007" spans="1:4" s="25" customFormat="1">
      <c r="A1007" s="54"/>
      <c r="B1007" s="55"/>
      <c r="D1007" s="26"/>
    </row>
    <row r="1008" spans="1:4" s="25" customFormat="1">
      <c r="A1008" s="54"/>
      <c r="B1008" s="55"/>
      <c r="D1008" s="26"/>
    </row>
    <row r="1009" spans="1:4" s="25" customFormat="1">
      <c r="A1009" s="54"/>
      <c r="B1009" s="55"/>
      <c r="D1009" s="26"/>
    </row>
    <row r="1010" spans="1:4" s="25" customFormat="1">
      <c r="A1010" s="54"/>
      <c r="B1010" s="55"/>
      <c r="D1010" s="26"/>
    </row>
    <row r="1011" spans="1:4" s="25" customFormat="1">
      <c r="A1011" s="54"/>
      <c r="B1011" s="55"/>
      <c r="D1011" s="26"/>
    </row>
    <row r="1012" spans="1:4" s="25" customFormat="1">
      <c r="A1012" s="54"/>
      <c r="B1012" s="55"/>
      <c r="D1012" s="26"/>
    </row>
    <row r="1013" spans="1:4" s="25" customFormat="1">
      <c r="A1013" s="54"/>
      <c r="B1013" s="55"/>
      <c r="D1013" s="26"/>
    </row>
    <row r="1014" spans="1:4" s="25" customFormat="1">
      <c r="A1014" s="54"/>
      <c r="B1014" s="55"/>
      <c r="D1014" s="26"/>
    </row>
    <row r="1015" spans="1:4" s="25" customFormat="1">
      <c r="A1015" s="54"/>
      <c r="B1015" s="55"/>
      <c r="D1015" s="26"/>
    </row>
    <row r="1016" spans="1:4" s="25" customFormat="1">
      <c r="A1016" s="54"/>
      <c r="B1016" s="55"/>
      <c r="D1016" s="26"/>
    </row>
    <row r="1017" spans="1:4" s="25" customFormat="1">
      <c r="A1017" s="54"/>
      <c r="B1017" s="55"/>
      <c r="D1017" s="26"/>
    </row>
    <row r="1018" spans="1:4" s="25" customFormat="1">
      <c r="A1018" s="54"/>
      <c r="B1018" s="55"/>
      <c r="D1018" s="26"/>
    </row>
    <row r="1019" spans="1:4" s="25" customFormat="1">
      <c r="A1019" s="54"/>
      <c r="B1019" s="55"/>
      <c r="D1019" s="26"/>
    </row>
    <row r="1020" spans="1:4" s="25" customFormat="1">
      <c r="A1020" s="54"/>
      <c r="B1020" s="55"/>
      <c r="D1020" s="26"/>
    </row>
    <row r="1021" spans="1:4" s="25" customFormat="1">
      <c r="A1021" s="54"/>
      <c r="B1021" s="55"/>
      <c r="D1021" s="26"/>
    </row>
    <row r="1022" spans="1:4" s="25" customFormat="1">
      <c r="A1022" s="54"/>
      <c r="B1022" s="55"/>
      <c r="D1022" s="26"/>
    </row>
    <row r="1023" spans="1:4" s="25" customFormat="1">
      <c r="A1023" s="54"/>
      <c r="B1023" s="55"/>
      <c r="D1023" s="26"/>
    </row>
    <row r="1024" spans="1:4" s="25" customFormat="1">
      <c r="A1024" s="54"/>
      <c r="B1024" s="55"/>
      <c r="D1024" s="26"/>
    </row>
    <row r="1025" spans="1:4" s="25" customFormat="1">
      <c r="A1025" s="54"/>
      <c r="B1025" s="55"/>
      <c r="D1025" s="26"/>
    </row>
    <row r="1026" spans="1:4" s="25" customFormat="1">
      <c r="A1026" s="54"/>
      <c r="B1026" s="55"/>
      <c r="D1026" s="26"/>
    </row>
    <row r="1027" spans="1:4" s="25" customFormat="1">
      <c r="A1027" s="54"/>
      <c r="B1027" s="55"/>
      <c r="D1027" s="26"/>
    </row>
    <row r="1028" spans="1:4" s="25" customFormat="1">
      <c r="A1028" s="54"/>
      <c r="B1028" s="55"/>
      <c r="D1028" s="26"/>
    </row>
    <row r="1029" spans="1:4" s="25" customFormat="1">
      <c r="A1029" s="54"/>
      <c r="B1029" s="55"/>
      <c r="D1029" s="26"/>
    </row>
    <row r="1030" spans="1:4" s="25" customFormat="1">
      <c r="A1030" s="54"/>
      <c r="B1030" s="55"/>
      <c r="D1030" s="26"/>
    </row>
    <row r="1031" spans="1:4" s="25" customFormat="1">
      <c r="A1031" s="54"/>
      <c r="B1031" s="55"/>
      <c r="D1031" s="26"/>
    </row>
    <row r="1032" spans="1:4" s="25" customFormat="1">
      <c r="A1032" s="54"/>
      <c r="B1032" s="55"/>
      <c r="D1032" s="26"/>
    </row>
    <row r="1033" spans="1:4" s="25" customFormat="1">
      <c r="A1033" s="54"/>
      <c r="B1033" s="55"/>
      <c r="D1033" s="26"/>
    </row>
    <row r="1034" spans="1:4" s="25" customFormat="1">
      <c r="A1034" s="54"/>
      <c r="B1034" s="55"/>
      <c r="D1034" s="26"/>
    </row>
    <row r="1035" spans="1:4" s="25" customFormat="1">
      <c r="A1035" s="54"/>
      <c r="B1035" s="55"/>
      <c r="D1035" s="26"/>
    </row>
    <row r="1036" spans="1:4" s="25" customFormat="1">
      <c r="A1036" s="54"/>
      <c r="B1036" s="55"/>
      <c r="D1036" s="26"/>
    </row>
    <row r="1037" spans="1:4" s="25" customFormat="1">
      <c r="A1037" s="54"/>
      <c r="B1037" s="55"/>
      <c r="D1037" s="26"/>
    </row>
    <row r="1038" spans="1:4" s="25" customFormat="1">
      <c r="A1038" s="54"/>
      <c r="B1038" s="55"/>
      <c r="D1038" s="26"/>
    </row>
    <row r="1039" spans="1:4" s="25" customFormat="1">
      <c r="A1039" s="54"/>
      <c r="B1039" s="55"/>
      <c r="D1039" s="26"/>
    </row>
    <row r="1040" spans="1:4" s="25" customFormat="1">
      <c r="A1040" s="54"/>
      <c r="B1040" s="55"/>
      <c r="D1040" s="26"/>
    </row>
    <row r="1041" spans="1:4" s="25" customFormat="1">
      <c r="A1041" s="54"/>
      <c r="B1041" s="55"/>
      <c r="D1041" s="26"/>
    </row>
    <row r="1042" spans="1:4" s="25" customFormat="1">
      <c r="A1042" s="54"/>
      <c r="B1042" s="55"/>
      <c r="D1042" s="26"/>
    </row>
    <row r="1043" spans="1:4" s="25" customFormat="1">
      <c r="A1043" s="54"/>
      <c r="B1043" s="55"/>
      <c r="D1043" s="26"/>
    </row>
    <row r="1044" spans="1:4" s="25" customFormat="1">
      <c r="A1044" s="54"/>
      <c r="B1044" s="55"/>
      <c r="D1044" s="26"/>
    </row>
    <row r="1045" spans="1:4" s="25" customFormat="1">
      <c r="A1045" s="54"/>
      <c r="B1045" s="55"/>
      <c r="D1045" s="26"/>
    </row>
    <row r="1046" spans="1:4" s="25" customFormat="1">
      <c r="A1046" s="54"/>
      <c r="B1046" s="55"/>
      <c r="D1046" s="26"/>
    </row>
    <row r="1047" spans="1:4" s="25" customFormat="1">
      <c r="A1047" s="54"/>
      <c r="B1047" s="55"/>
      <c r="D1047" s="26"/>
    </row>
    <row r="1048" spans="1:4" s="25" customFormat="1">
      <c r="A1048" s="54"/>
      <c r="B1048" s="55"/>
      <c r="D1048" s="26"/>
    </row>
    <row r="1049" spans="1:4" s="25" customFormat="1">
      <c r="A1049" s="54"/>
      <c r="B1049" s="55"/>
      <c r="D1049" s="26"/>
    </row>
    <row r="1050" spans="1:4" s="25" customFormat="1">
      <c r="A1050" s="54"/>
      <c r="B1050" s="55"/>
      <c r="D1050" s="26"/>
    </row>
    <row r="1051" spans="1:4" s="25" customFormat="1">
      <c r="A1051" s="54"/>
      <c r="B1051" s="55"/>
      <c r="D1051" s="26"/>
    </row>
    <row r="1052" spans="1:4" s="25" customFormat="1">
      <c r="A1052" s="54"/>
      <c r="B1052" s="55"/>
      <c r="D1052" s="26"/>
    </row>
    <row r="1053" spans="1:4" s="25" customFormat="1">
      <c r="A1053" s="54"/>
      <c r="B1053" s="55"/>
      <c r="D1053" s="26"/>
    </row>
    <row r="1054" spans="1:4" s="25" customFormat="1">
      <c r="A1054" s="54"/>
      <c r="B1054" s="55"/>
      <c r="D1054" s="26"/>
    </row>
    <row r="1055" spans="1:4" s="25" customFormat="1">
      <c r="A1055" s="54"/>
      <c r="B1055" s="55"/>
      <c r="D1055" s="26"/>
    </row>
    <row r="1056" spans="1:4" s="25" customFormat="1">
      <c r="A1056" s="54"/>
      <c r="B1056" s="55"/>
      <c r="D1056" s="26"/>
    </row>
    <row r="1057" spans="1:4" s="25" customFormat="1">
      <c r="A1057" s="54"/>
      <c r="B1057" s="55"/>
      <c r="D1057" s="26"/>
    </row>
    <row r="1058" spans="1:4" s="25" customFormat="1">
      <c r="A1058" s="54"/>
      <c r="B1058" s="55"/>
      <c r="D1058" s="26"/>
    </row>
    <row r="1059" spans="1:4" s="25" customFormat="1">
      <c r="A1059" s="54"/>
      <c r="B1059" s="55"/>
      <c r="D1059" s="26"/>
    </row>
    <row r="1060" spans="1:4" s="25" customFormat="1">
      <c r="A1060" s="54"/>
      <c r="B1060" s="55"/>
      <c r="D1060" s="26"/>
    </row>
    <row r="1061" spans="1:4" s="25" customFormat="1">
      <c r="A1061" s="54"/>
      <c r="B1061" s="55"/>
      <c r="D1061" s="26"/>
    </row>
    <row r="1062" spans="1:4" s="25" customFormat="1">
      <c r="A1062" s="54"/>
      <c r="B1062" s="55"/>
      <c r="D1062" s="26"/>
    </row>
    <row r="1063" spans="1:4" s="25" customFormat="1">
      <c r="A1063" s="54"/>
      <c r="B1063" s="55"/>
      <c r="D1063" s="26"/>
    </row>
    <row r="1064" spans="1:4" s="25" customFormat="1">
      <c r="A1064" s="54"/>
      <c r="B1064" s="55"/>
      <c r="D1064" s="26"/>
    </row>
    <row r="1065" spans="1:4" s="25" customFormat="1">
      <c r="A1065" s="54"/>
      <c r="B1065" s="55"/>
      <c r="D1065" s="26"/>
    </row>
    <row r="1066" spans="1:4" s="25" customFormat="1">
      <c r="A1066" s="54"/>
      <c r="B1066" s="55"/>
      <c r="D1066" s="26"/>
    </row>
    <row r="1067" spans="1:4" s="25" customFormat="1">
      <c r="A1067" s="54"/>
      <c r="B1067" s="55"/>
      <c r="D1067" s="26"/>
    </row>
    <row r="1068" spans="1:4" s="25" customFormat="1">
      <c r="A1068" s="54"/>
      <c r="B1068" s="55"/>
      <c r="D1068" s="26"/>
    </row>
    <row r="1069" spans="1:4" s="25" customFormat="1">
      <c r="A1069" s="54"/>
      <c r="B1069" s="55"/>
      <c r="D1069" s="26"/>
    </row>
    <row r="1070" spans="1:4" s="25" customFormat="1">
      <c r="A1070" s="54"/>
      <c r="B1070" s="55"/>
      <c r="D1070" s="26"/>
    </row>
    <row r="1071" spans="1:4" s="25" customFormat="1">
      <c r="A1071" s="54"/>
      <c r="B1071" s="55"/>
      <c r="D1071" s="26"/>
    </row>
    <row r="1072" spans="1:4" s="25" customFormat="1">
      <c r="A1072" s="54"/>
      <c r="B1072" s="55"/>
      <c r="D1072" s="26"/>
    </row>
    <row r="1073" spans="1:4" s="25" customFormat="1">
      <c r="A1073" s="54"/>
      <c r="B1073" s="55"/>
      <c r="D1073" s="26"/>
    </row>
    <row r="1074" spans="1:4" s="25" customFormat="1">
      <c r="A1074" s="54"/>
      <c r="B1074" s="55"/>
      <c r="D1074" s="26"/>
    </row>
    <row r="1075" spans="1:4" s="25" customFormat="1">
      <c r="A1075" s="54"/>
      <c r="B1075" s="55"/>
      <c r="D1075" s="26"/>
    </row>
    <row r="1076" spans="1:4" s="25" customFormat="1">
      <c r="A1076" s="54"/>
      <c r="B1076" s="55"/>
      <c r="D1076" s="26"/>
    </row>
    <row r="1077" spans="1:4" s="25" customFormat="1">
      <c r="A1077" s="54"/>
      <c r="B1077" s="55"/>
      <c r="D1077" s="26"/>
    </row>
    <row r="1078" spans="1:4" s="25" customFormat="1">
      <c r="A1078" s="54"/>
      <c r="B1078" s="55"/>
      <c r="D1078" s="26"/>
    </row>
    <row r="1079" spans="1:4" s="25" customFormat="1">
      <c r="A1079" s="54"/>
      <c r="B1079" s="55"/>
      <c r="D1079" s="26"/>
    </row>
    <row r="1080" spans="1:4" s="25" customFormat="1">
      <c r="A1080" s="54"/>
      <c r="B1080" s="55"/>
      <c r="D1080" s="26"/>
    </row>
    <row r="1081" spans="1:4" s="25" customFormat="1">
      <c r="A1081" s="54"/>
      <c r="B1081" s="55"/>
      <c r="D1081" s="26"/>
    </row>
    <row r="1082" spans="1:4" s="25" customFormat="1">
      <c r="A1082" s="54"/>
      <c r="B1082" s="55"/>
      <c r="D1082" s="26"/>
    </row>
    <row r="1083" spans="1:4" s="25" customFormat="1">
      <c r="A1083" s="54"/>
      <c r="B1083" s="55"/>
      <c r="D1083" s="26"/>
    </row>
    <row r="1084" spans="1:4" s="25" customFormat="1">
      <c r="A1084" s="54"/>
      <c r="B1084" s="55"/>
      <c r="D1084" s="26"/>
    </row>
    <row r="1085" spans="1:4" s="25" customFormat="1">
      <c r="A1085" s="54"/>
      <c r="B1085" s="55"/>
      <c r="D1085" s="26"/>
    </row>
    <row r="1086" spans="1:4" s="25" customFormat="1">
      <c r="A1086" s="54"/>
      <c r="B1086" s="55"/>
      <c r="D1086" s="26"/>
    </row>
    <row r="1087" spans="1:4" s="25" customFormat="1">
      <c r="A1087" s="54"/>
      <c r="B1087" s="55"/>
      <c r="D1087" s="26"/>
    </row>
    <row r="1088" spans="1:4" s="25" customFormat="1">
      <c r="A1088" s="54"/>
      <c r="B1088" s="55"/>
      <c r="D1088" s="26"/>
    </row>
    <row r="1089" spans="1:4" s="25" customFormat="1">
      <c r="A1089" s="54"/>
      <c r="B1089" s="55"/>
      <c r="D1089" s="26"/>
    </row>
    <row r="1090" spans="1:4" s="25" customFormat="1">
      <c r="A1090" s="54"/>
      <c r="B1090" s="55"/>
      <c r="D1090" s="26"/>
    </row>
    <row r="1091" spans="1:4" s="25" customFormat="1">
      <c r="A1091" s="54"/>
      <c r="B1091" s="55"/>
      <c r="D1091" s="26"/>
    </row>
    <row r="1092" spans="1:4" s="25" customFormat="1">
      <c r="A1092" s="54"/>
      <c r="B1092" s="55"/>
      <c r="D1092" s="26"/>
    </row>
    <row r="1093" spans="1:4" s="25" customFormat="1">
      <c r="A1093" s="54"/>
      <c r="B1093" s="55"/>
      <c r="D1093" s="26"/>
    </row>
    <row r="1094" spans="1:4" s="25" customFormat="1">
      <c r="A1094" s="54"/>
      <c r="B1094" s="55"/>
      <c r="D1094" s="26"/>
    </row>
    <row r="1095" spans="1:4" s="25" customFormat="1">
      <c r="A1095" s="54"/>
      <c r="B1095" s="55"/>
      <c r="D1095" s="26"/>
    </row>
    <row r="1096" spans="1:4" s="25" customFormat="1">
      <c r="A1096" s="54"/>
      <c r="B1096" s="55"/>
      <c r="D1096" s="26"/>
    </row>
    <row r="1097" spans="1:4" s="25" customFormat="1">
      <c r="A1097" s="54"/>
      <c r="B1097" s="55"/>
      <c r="D1097" s="26"/>
    </row>
    <row r="1098" spans="1:4" s="25" customFormat="1">
      <c r="A1098" s="54"/>
      <c r="B1098" s="55"/>
      <c r="D1098" s="26"/>
    </row>
    <row r="1099" spans="1:4" s="25" customFormat="1">
      <c r="A1099" s="54"/>
      <c r="B1099" s="55"/>
      <c r="D1099" s="26"/>
    </row>
    <row r="1100" spans="1:4" s="25" customFormat="1">
      <c r="A1100" s="54"/>
      <c r="B1100" s="55"/>
      <c r="D1100" s="26"/>
    </row>
    <row r="1101" spans="1:4" s="25" customFormat="1">
      <c r="A1101" s="54"/>
      <c r="B1101" s="55"/>
      <c r="D1101" s="26"/>
    </row>
    <row r="1102" spans="1:4" s="25" customFormat="1">
      <c r="A1102" s="54"/>
      <c r="B1102" s="55"/>
      <c r="D1102" s="26"/>
    </row>
    <row r="1103" spans="1:4" s="25" customFormat="1">
      <c r="A1103" s="54"/>
      <c r="B1103" s="55"/>
      <c r="D1103" s="26"/>
    </row>
    <row r="1104" spans="1:4" s="25" customFormat="1">
      <c r="A1104" s="54"/>
      <c r="B1104" s="55"/>
      <c r="D1104" s="26"/>
    </row>
    <row r="1105" spans="1:4" s="25" customFormat="1">
      <c r="A1105" s="54"/>
      <c r="B1105" s="55"/>
      <c r="D1105" s="26"/>
    </row>
    <row r="1106" spans="1:4" s="25" customFormat="1">
      <c r="A1106" s="54"/>
      <c r="B1106" s="55"/>
      <c r="D1106" s="26"/>
    </row>
    <row r="1107" spans="1:4" s="25" customFormat="1">
      <c r="A1107" s="54"/>
      <c r="B1107" s="55"/>
      <c r="D1107" s="26"/>
    </row>
    <row r="1108" spans="1:4" s="25" customFormat="1">
      <c r="A1108" s="54"/>
      <c r="B1108" s="55"/>
      <c r="D1108" s="26"/>
    </row>
    <row r="1109" spans="1:4" s="25" customFormat="1">
      <c r="A1109" s="54"/>
      <c r="B1109" s="55"/>
      <c r="D1109" s="26"/>
    </row>
    <row r="1110" spans="1:4" s="25" customFormat="1">
      <c r="A1110" s="54"/>
      <c r="B1110" s="55"/>
      <c r="D1110" s="26"/>
    </row>
    <row r="1111" spans="1:4" s="25" customFormat="1">
      <c r="A1111" s="54"/>
      <c r="B1111" s="55"/>
      <c r="D1111" s="26"/>
    </row>
    <row r="1112" spans="1:4" s="25" customFormat="1">
      <c r="A1112" s="54"/>
      <c r="B1112" s="55"/>
      <c r="D1112" s="26"/>
    </row>
    <row r="1113" spans="1:4" s="25" customFormat="1">
      <c r="A1113" s="54"/>
      <c r="B1113" s="55"/>
      <c r="D1113" s="26"/>
    </row>
    <row r="1114" spans="1:4" s="25" customFormat="1">
      <c r="A1114" s="54"/>
      <c r="B1114" s="55"/>
      <c r="D1114" s="26"/>
    </row>
    <row r="1115" spans="1:4" s="25" customFormat="1">
      <c r="A1115" s="54"/>
      <c r="B1115" s="55"/>
      <c r="D1115" s="26"/>
    </row>
    <row r="1116" spans="1:4" s="25" customFormat="1">
      <c r="A1116" s="54"/>
      <c r="B1116" s="55"/>
      <c r="D1116" s="26"/>
    </row>
    <row r="1117" spans="1:4" s="25" customFormat="1">
      <c r="A1117" s="54"/>
      <c r="B1117" s="55"/>
      <c r="D1117" s="26"/>
    </row>
    <row r="1118" spans="1:4" s="25" customFormat="1">
      <c r="A1118" s="54"/>
      <c r="B1118" s="55"/>
      <c r="D1118" s="26"/>
    </row>
    <row r="1119" spans="1:4" s="25" customFormat="1">
      <c r="A1119" s="54"/>
      <c r="B1119" s="55"/>
      <c r="D1119" s="26"/>
    </row>
    <row r="1120" spans="1:4" s="25" customFormat="1">
      <c r="A1120" s="54"/>
      <c r="B1120" s="55"/>
      <c r="D1120" s="26"/>
    </row>
    <row r="1121" spans="1:4" s="25" customFormat="1">
      <c r="A1121" s="54"/>
      <c r="B1121" s="55"/>
      <c r="D1121" s="26"/>
    </row>
    <row r="1122" spans="1:4" s="25" customFormat="1">
      <c r="A1122" s="54"/>
      <c r="B1122" s="55"/>
      <c r="D1122" s="26"/>
    </row>
    <row r="1123" spans="1:4" s="25" customFormat="1">
      <c r="A1123" s="54"/>
      <c r="B1123" s="55"/>
      <c r="D1123" s="26"/>
    </row>
    <row r="1124" spans="1:4" s="25" customFormat="1">
      <c r="A1124" s="54"/>
      <c r="B1124" s="55"/>
      <c r="D1124" s="26"/>
    </row>
    <row r="1125" spans="1:4" s="25" customFormat="1">
      <c r="A1125" s="54"/>
      <c r="B1125" s="55"/>
      <c r="D1125" s="26"/>
    </row>
    <row r="1126" spans="1:4" s="25" customFormat="1">
      <c r="A1126" s="54"/>
      <c r="B1126" s="55"/>
      <c r="D1126" s="26"/>
    </row>
    <row r="1127" spans="1:4" s="25" customFormat="1">
      <c r="A1127" s="54"/>
      <c r="B1127" s="55"/>
      <c r="D1127" s="26"/>
    </row>
    <row r="1128" spans="1:4" s="25" customFormat="1">
      <c r="A1128" s="54"/>
      <c r="B1128" s="55"/>
      <c r="D1128" s="26"/>
    </row>
    <row r="1129" spans="1:4" s="25" customFormat="1">
      <c r="A1129" s="54"/>
      <c r="B1129" s="55"/>
      <c r="D1129" s="26"/>
    </row>
    <row r="1130" spans="1:4" s="25" customFormat="1">
      <c r="A1130" s="54"/>
      <c r="B1130" s="55"/>
      <c r="D1130" s="26"/>
    </row>
    <row r="1131" spans="1:4" s="25" customFormat="1">
      <c r="A1131" s="54"/>
      <c r="B1131" s="55"/>
      <c r="D1131" s="26"/>
    </row>
    <row r="1132" spans="1:4" s="25" customFormat="1">
      <c r="A1132" s="54"/>
      <c r="B1132" s="55"/>
      <c r="D1132" s="26"/>
    </row>
    <row r="1133" spans="1:4" s="25" customFormat="1">
      <c r="A1133" s="54"/>
      <c r="B1133" s="55"/>
      <c r="D1133" s="26"/>
    </row>
    <row r="1134" spans="1:4" s="25" customFormat="1">
      <c r="A1134" s="54"/>
      <c r="B1134" s="55"/>
      <c r="D1134" s="26"/>
    </row>
    <row r="1135" spans="1:4" s="25" customFormat="1">
      <c r="A1135" s="54"/>
      <c r="B1135" s="55"/>
      <c r="D1135" s="26"/>
    </row>
    <row r="1136" spans="1:4" s="25" customFormat="1">
      <c r="A1136" s="54"/>
      <c r="B1136" s="55"/>
      <c r="D1136" s="26"/>
    </row>
    <row r="1137" spans="1:4" s="25" customFormat="1">
      <c r="A1137" s="54"/>
      <c r="B1137" s="55"/>
      <c r="D1137" s="26"/>
    </row>
    <row r="1138" spans="1:4" s="25" customFormat="1">
      <c r="A1138" s="54"/>
      <c r="B1138" s="55"/>
      <c r="D1138" s="26"/>
    </row>
    <row r="1139" spans="1:4" s="25" customFormat="1">
      <c r="A1139" s="54"/>
      <c r="B1139" s="55"/>
      <c r="D1139" s="26"/>
    </row>
    <row r="1140" spans="1:4" s="25" customFormat="1">
      <c r="A1140" s="54"/>
      <c r="B1140" s="55"/>
      <c r="D1140" s="26"/>
    </row>
    <row r="1141" spans="1:4" s="25" customFormat="1">
      <c r="A1141" s="54"/>
      <c r="B1141" s="55"/>
      <c r="D1141" s="26"/>
    </row>
    <row r="1142" spans="1:4" s="25" customFormat="1">
      <c r="A1142" s="54"/>
      <c r="B1142" s="55"/>
      <c r="D1142" s="26"/>
    </row>
    <row r="1143" spans="1:4" s="25" customFormat="1">
      <c r="A1143" s="54"/>
      <c r="B1143" s="55"/>
      <c r="D1143" s="26"/>
    </row>
    <row r="1144" spans="1:4" s="25" customFormat="1">
      <c r="A1144" s="54"/>
      <c r="B1144" s="55"/>
      <c r="D1144" s="26"/>
    </row>
    <row r="1145" spans="1:4" s="25" customFormat="1">
      <c r="A1145" s="54"/>
      <c r="B1145" s="55"/>
      <c r="D1145" s="26"/>
    </row>
    <row r="1146" spans="1:4" s="25" customFormat="1">
      <c r="A1146" s="54"/>
      <c r="B1146" s="55"/>
      <c r="D1146" s="26"/>
    </row>
    <row r="1147" spans="1:4" s="25" customFormat="1">
      <c r="A1147" s="54"/>
      <c r="B1147" s="55"/>
      <c r="D1147" s="26"/>
    </row>
    <row r="1148" spans="1:4" s="25" customFormat="1">
      <c r="A1148" s="54"/>
      <c r="B1148" s="55"/>
      <c r="D1148" s="26"/>
    </row>
    <row r="1149" spans="1:4" s="25" customFormat="1">
      <c r="A1149" s="54"/>
      <c r="B1149" s="55"/>
      <c r="D1149" s="26"/>
    </row>
    <row r="1150" spans="1:4" s="25" customFormat="1">
      <c r="A1150" s="54"/>
      <c r="B1150" s="55"/>
      <c r="D1150" s="26"/>
    </row>
    <row r="1151" spans="1:4" s="25" customFormat="1">
      <c r="A1151" s="54"/>
      <c r="B1151" s="55"/>
      <c r="D1151" s="26"/>
    </row>
    <row r="1152" spans="1:4" s="25" customFormat="1">
      <c r="A1152" s="54"/>
      <c r="B1152" s="55"/>
      <c r="D1152" s="26"/>
    </row>
    <row r="1153" spans="1:4" s="25" customFormat="1">
      <c r="A1153" s="54"/>
      <c r="B1153" s="55"/>
      <c r="D1153" s="26"/>
    </row>
    <row r="1154" spans="1:4" s="25" customFormat="1">
      <c r="A1154" s="54"/>
      <c r="B1154" s="55"/>
      <c r="D1154" s="26"/>
    </row>
    <row r="1155" spans="1:4" s="25" customFormat="1">
      <c r="A1155" s="54"/>
      <c r="B1155" s="55"/>
      <c r="D1155" s="26"/>
    </row>
    <row r="1156" spans="1:4" s="25" customFormat="1">
      <c r="A1156" s="54"/>
      <c r="B1156" s="55"/>
      <c r="D1156" s="26"/>
    </row>
    <row r="1157" spans="1:4" s="25" customFormat="1">
      <c r="A1157" s="54"/>
      <c r="B1157" s="55"/>
      <c r="D1157" s="26"/>
    </row>
    <row r="1158" spans="1:4" s="25" customFormat="1">
      <c r="A1158" s="54"/>
      <c r="B1158" s="55"/>
      <c r="D1158" s="26"/>
    </row>
    <row r="1159" spans="1:4" s="25" customFormat="1">
      <c r="A1159" s="54"/>
      <c r="B1159" s="55"/>
      <c r="D1159" s="26"/>
    </row>
    <row r="1160" spans="1:4" s="25" customFormat="1">
      <c r="A1160" s="54"/>
      <c r="B1160" s="55"/>
      <c r="D1160" s="26"/>
    </row>
    <row r="1161" spans="1:4" s="25" customFormat="1">
      <c r="A1161" s="54"/>
      <c r="B1161" s="55"/>
      <c r="D1161" s="26"/>
    </row>
    <row r="1162" spans="1:4" s="25" customFormat="1">
      <c r="A1162" s="54"/>
      <c r="B1162" s="55"/>
      <c r="D1162" s="26"/>
    </row>
    <row r="1163" spans="1:4" s="25" customFormat="1">
      <c r="A1163" s="54"/>
      <c r="B1163" s="55"/>
      <c r="D1163" s="26"/>
    </row>
    <row r="1164" spans="1:4" s="25" customFormat="1">
      <c r="A1164" s="54"/>
      <c r="B1164" s="55"/>
      <c r="D1164" s="26"/>
    </row>
    <row r="1165" spans="1:4" s="25" customFormat="1">
      <c r="A1165" s="54"/>
      <c r="B1165" s="55"/>
      <c r="D1165" s="26"/>
    </row>
    <row r="1166" spans="1:4" s="25" customFormat="1">
      <c r="A1166" s="54"/>
      <c r="B1166" s="55"/>
      <c r="D1166" s="26"/>
    </row>
    <row r="1167" spans="1:4" s="25" customFormat="1">
      <c r="A1167" s="54"/>
      <c r="B1167" s="55"/>
      <c r="D1167" s="26"/>
    </row>
    <row r="1168" spans="1:4" s="25" customFormat="1">
      <c r="A1168" s="54"/>
      <c r="B1168" s="55"/>
      <c r="D1168" s="26"/>
    </row>
    <row r="1169" spans="1:4" s="25" customFormat="1">
      <c r="A1169" s="54"/>
      <c r="B1169" s="55"/>
      <c r="D1169" s="26"/>
    </row>
    <row r="1170" spans="1:4" s="25" customFormat="1">
      <c r="A1170" s="54"/>
      <c r="B1170" s="55"/>
      <c r="D1170" s="26"/>
    </row>
    <row r="1171" spans="1:4" s="25" customFormat="1">
      <c r="A1171" s="54"/>
      <c r="B1171" s="55"/>
      <c r="D1171" s="26"/>
    </row>
    <row r="1172" spans="1:4" s="25" customFormat="1">
      <c r="A1172" s="54"/>
      <c r="B1172" s="55"/>
      <c r="D1172" s="26"/>
    </row>
    <row r="1173" spans="1:4" s="25" customFormat="1">
      <c r="A1173" s="54"/>
      <c r="B1173" s="55"/>
      <c r="D1173" s="26"/>
    </row>
    <row r="1174" spans="1:4" s="25" customFormat="1">
      <c r="A1174" s="54"/>
      <c r="B1174" s="55"/>
      <c r="D1174" s="26"/>
    </row>
    <row r="1175" spans="1:4" s="25" customFormat="1">
      <c r="A1175" s="54"/>
      <c r="B1175" s="55"/>
      <c r="D1175" s="26"/>
    </row>
    <row r="1176" spans="1:4" s="25" customFormat="1">
      <c r="A1176" s="54"/>
      <c r="B1176" s="55"/>
      <c r="D1176" s="26"/>
    </row>
    <row r="1177" spans="1:4" s="25" customFormat="1">
      <c r="A1177" s="54"/>
      <c r="B1177" s="55"/>
      <c r="D1177" s="26"/>
    </row>
    <row r="1178" spans="1:4" s="25" customFormat="1">
      <c r="A1178" s="54"/>
      <c r="B1178" s="55"/>
      <c r="D1178" s="26"/>
    </row>
    <row r="1179" spans="1:4" s="25" customFormat="1">
      <c r="A1179" s="54"/>
      <c r="B1179" s="55"/>
      <c r="D1179" s="26"/>
    </row>
    <row r="1180" spans="1:4" s="25" customFormat="1">
      <c r="A1180" s="54"/>
      <c r="B1180" s="55"/>
      <c r="D1180" s="26"/>
    </row>
    <row r="1181" spans="1:4" s="25" customFormat="1">
      <c r="A1181" s="54"/>
      <c r="B1181" s="55"/>
      <c r="D1181" s="26"/>
    </row>
    <row r="1182" spans="1:4" s="25" customFormat="1">
      <c r="A1182" s="54"/>
      <c r="B1182" s="55"/>
      <c r="D1182" s="26"/>
    </row>
    <row r="1183" spans="1:4" s="25" customFormat="1">
      <c r="A1183" s="54"/>
      <c r="B1183" s="55"/>
      <c r="D1183" s="26"/>
    </row>
    <row r="1184" spans="1:4" s="25" customFormat="1">
      <c r="A1184" s="54"/>
      <c r="B1184" s="55"/>
      <c r="D1184" s="26"/>
    </row>
    <row r="1185" spans="1:4" s="25" customFormat="1">
      <c r="A1185" s="54"/>
      <c r="B1185" s="55"/>
      <c r="D1185" s="26"/>
    </row>
    <row r="1186" spans="1:4" s="25" customFormat="1">
      <c r="A1186" s="54"/>
      <c r="B1186" s="55"/>
      <c r="D1186" s="26"/>
    </row>
    <row r="1187" spans="1:4" s="25" customFormat="1">
      <c r="A1187" s="54"/>
      <c r="B1187" s="55"/>
      <c r="D1187" s="26"/>
    </row>
    <row r="1188" spans="1:4" s="25" customFormat="1">
      <c r="A1188" s="54"/>
      <c r="B1188" s="55"/>
      <c r="D1188" s="26"/>
    </row>
    <row r="1189" spans="1:4" s="25" customFormat="1">
      <c r="A1189" s="54"/>
      <c r="B1189" s="55"/>
      <c r="D1189" s="26"/>
    </row>
    <row r="1190" spans="1:4" s="25" customFormat="1">
      <c r="A1190" s="54"/>
      <c r="B1190" s="55"/>
      <c r="D1190" s="26"/>
    </row>
    <row r="1191" spans="1:4" s="25" customFormat="1">
      <c r="A1191" s="54"/>
      <c r="B1191" s="55"/>
      <c r="D1191" s="26"/>
    </row>
    <row r="1192" spans="1:4" s="25" customFormat="1">
      <c r="A1192" s="54"/>
      <c r="B1192" s="55"/>
      <c r="D1192" s="26"/>
    </row>
    <row r="1193" spans="1:4" s="25" customFormat="1">
      <c r="A1193" s="54"/>
      <c r="B1193" s="55"/>
      <c r="D1193" s="26"/>
    </row>
    <row r="1194" spans="1:4" s="25" customFormat="1">
      <c r="A1194" s="54"/>
      <c r="B1194" s="55"/>
      <c r="D1194" s="26"/>
    </row>
    <row r="1195" spans="1:4" s="25" customFormat="1">
      <c r="A1195" s="54"/>
      <c r="B1195" s="55"/>
      <c r="D1195" s="26"/>
    </row>
    <row r="1196" spans="1:4" s="25" customFormat="1">
      <c r="A1196" s="54"/>
      <c r="B1196" s="55"/>
      <c r="D1196" s="26"/>
    </row>
    <row r="1197" spans="1:4" s="25" customFormat="1">
      <c r="A1197" s="54"/>
      <c r="B1197" s="55"/>
      <c r="D1197" s="26"/>
    </row>
    <row r="1198" spans="1:4" s="25" customFormat="1">
      <c r="A1198" s="54"/>
      <c r="B1198" s="55"/>
      <c r="D1198" s="26"/>
    </row>
    <row r="1199" spans="1:4" s="25" customFormat="1">
      <c r="A1199" s="54"/>
      <c r="B1199" s="55"/>
      <c r="D1199" s="26"/>
    </row>
    <row r="1200" spans="1:4" s="25" customFormat="1">
      <c r="A1200" s="54"/>
      <c r="B1200" s="55"/>
      <c r="D1200" s="26"/>
    </row>
    <row r="1201" spans="1:4" s="25" customFormat="1">
      <c r="A1201" s="54"/>
      <c r="B1201" s="55"/>
      <c r="D1201" s="26"/>
    </row>
    <row r="1202" spans="1:4" s="25" customFormat="1">
      <c r="A1202" s="54"/>
      <c r="B1202" s="55"/>
      <c r="D1202" s="26"/>
    </row>
    <row r="1203" spans="1:4" s="25" customFormat="1">
      <c r="A1203" s="54"/>
      <c r="B1203" s="55"/>
      <c r="D1203" s="26"/>
    </row>
    <row r="1204" spans="1:4" s="25" customFormat="1">
      <c r="A1204" s="54"/>
      <c r="B1204" s="55"/>
      <c r="D1204" s="26"/>
    </row>
    <row r="1205" spans="1:4" s="25" customFormat="1">
      <c r="A1205" s="54"/>
      <c r="B1205" s="55"/>
      <c r="D1205" s="26"/>
    </row>
    <row r="1206" spans="1:4" s="25" customFormat="1">
      <c r="A1206" s="54"/>
      <c r="B1206" s="55"/>
      <c r="D1206" s="26"/>
    </row>
    <row r="1207" spans="1:4" s="25" customFormat="1">
      <c r="A1207" s="54"/>
      <c r="B1207" s="55"/>
      <c r="D1207" s="26"/>
    </row>
    <row r="1208" spans="1:4" s="25" customFormat="1">
      <c r="A1208" s="54"/>
      <c r="B1208" s="55"/>
      <c r="D1208" s="26"/>
    </row>
    <row r="1209" spans="1:4" s="25" customFormat="1">
      <c r="A1209" s="54"/>
      <c r="B1209" s="55"/>
      <c r="D1209" s="26"/>
    </row>
    <row r="1210" spans="1:4" s="25" customFormat="1">
      <c r="A1210" s="54"/>
      <c r="B1210" s="55"/>
      <c r="D1210" s="26"/>
    </row>
    <row r="1211" spans="1:4" s="25" customFormat="1">
      <c r="A1211" s="54"/>
      <c r="B1211" s="55"/>
      <c r="D1211" s="26"/>
    </row>
    <row r="1212" spans="1:4" s="25" customFormat="1">
      <c r="A1212" s="54"/>
      <c r="B1212" s="55"/>
      <c r="D1212" s="26"/>
    </row>
    <row r="1213" spans="1:4" s="25" customFormat="1">
      <c r="A1213" s="54"/>
      <c r="B1213" s="55"/>
      <c r="D1213" s="26"/>
    </row>
    <row r="1214" spans="1:4" s="25" customFormat="1">
      <c r="A1214" s="54"/>
      <c r="B1214" s="55"/>
      <c r="D1214" s="26"/>
    </row>
    <row r="1215" spans="1:4" s="25" customFormat="1">
      <c r="A1215" s="54"/>
      <c r="B1215" s="55"/>
      <c r="D1215" s="26"/>
    </row>
    <row r="1216" spans="1:4" s="25" customFormat="1">
      <c r="A1216" s="54"/>
      <c r="B1216" s="55"/>
      <c r="D1216" s="26"/>
    </row>
    <row r="1217" spans="1:4" s="25" customFormat="1">
      <c r="A1217" s="54"/>
      <c r="B1217" s="55"/>
      <c r="D1217" s="26"/>
    </row>
    <row r="1218" spans="1:4" s="25" customFormat="1">
      <c r="A1218" s="54"/>
      <c r="B1218" s="55"/>
      <c r="D1218" s="26"/>
    </row>
    <row r="1219" spans="1:4" s="25" customFormat="1">
      <c r="A1219" s="54"/>
      <c r="B1219" s="55"/>
      <c r="D1219" s="26"/>
    </row>
    <row r="1220" spans="1:4" s="25" customFormat="1">
      <c r="A1220" s="54"/>
      <c r="B1220" s="55"/>
      <c r="D1220" s="26"/>
    </row>
    <row r="1221" spans="1:4" s="25" customFormat="1">
      <c r="A1221" s="54"/>
      <c r="B1221" s="55"/>
      <c r="D1221" s="26"/>
    </row>
    <row r="1222" spans="1:4" s="25" customFormat="1">
      <c r="A1222" s="54"/>
      <c r="B1222" s="55"/>
      <c r="D1222" s="26"/>
    </row>
    <row r="1223" spans="1:4" s="25" customFormat="1">
      <c r="A1223" s="54"/>
      <c r="B1223" s="55"/>
      <c r="D1223" s="26"/>
    </row>
    <row r="1224" spans="1:4" s="25" customFormat="1">
      <c r="A1224" s="54"/>
      <c r="B1224" s="55"/>
      <c r="D1224" s="26"/>
    </row>
    <row r="1225" spans="1:4" s="25" customFormat="1">
      <c r="A1225" s="54"/>
      <c r="B1225" s="55"/>
      <c r="D1225" s="26"/>
    </row>
    <row r="1226" spans="1:4" s="25" customFormat="1">
      <c r="A1226" s="54"/>
      <c r="B1226" s="55"/>
      <c r="D1226" s="26"/>
    </row>
    <row r="1227" spans="1:4" s="25" customFormat="1">
      <c r="A1227" s="54"/>
      <c r="B1227" s="55"/>
      <c r="D1227" s="26"/>
    </row>
    <row r="1228" spans="1:4" s="25" customFormat="1">
      <c r="A1228" s="54"/>
      <c r="B1228" s="55"/>
      <c r="D1228" s="26"/>
    </row>
    <row r="1229" spans="1:4" s="25" customFormat="1">
      <c r="A1229" s="54"/>
      <c r="B1229" s="55"/>
      <c r="D1229" s="26"/>
    </row>
    <row r="1230" spans="1:4" s="25" customFormat="1">
      <c r="A1230" s="54"/>
      <c r="B1230" s="55"/>
      <c r="D1230" s="26"/>
    </row>
    <row r="1231" spans="1:4" s="25" customFormat="1">
      <c r="A1231" s="54"/>
      <c r="B1231" s="55"/>
      <c r="D1231" s="26"/>
    </row>
    <row r="1232" spans="1:4" s="25" customFormat="1">
      <c r="A1232" s="54"/>
      <c r="B1232" s="55"/>
      <c r="D1232" s="26"/>
    </row>
    <row r="1233" spans="1:4" s="25" customFormat="1">
      <c r="A1233" s="54"/>
      <c r="B1233" s="55"/>
      <c r="D1233" s="26"/>
    </row>
    <row r="1234" spans="1:4" s="25" customFormat="1">
      <c r="A1234" s="54"/>
      <c r="B1234" s="55"/>
      <c r="D1234" s="26"/>
    </row>
    <row r="1235" spans="1:4" s="25" customFormat="1">
      <c r="A1235" s="54"/>
      <c r="B1235" s="55"/>
      <c r="D1235" s="26"/>
    </row>
    <row r="1236" spans="1:4" s="25" customFormat="1">
      <c r="A1236" s="54"/>
      <c r="B1236" s="55"/>
      <c r="D1236" s="26"/>
    </row>
    <row r="1237" spans="1:4" s="25" customFormat="1">
      <c r="A1237" s="54"/>
      <c r="B1237" s="55"/>
      <c r="D1237" s="26"/>
    </row>
    <row r="1238" spans="1:4" s="25" customFormat="1">
      <c r="A1238" s="54"/>
      <c r="B1238" s="55"/>
      <c r="D1238" s="26"/>
    </row>
    <row r="1239" spans="1:4" s="25" customFormat="1">
      <c r="A1239" s="54"/>
      <c r="B1239" s="55"/>
      <c r="D1239" s="26"/>
    </row>
    <row r="1240" spans="1:4" s="25" customFormat="1">
      <c r="A1240" s="54"/>
      <c r="B1240" s="55"/>
      <c r="D1240" s="26"/>
    </row>
    <row r="1241" spans="1:4" s="25" customFormat="1">
      <c r="A1241" s="54"/>
      <c r="B1241" s="55"/>
      <c r="D1241" s="26"/>
    </row>
    <row r="1242" spans="1:4" s="25" customFormat="1">
      <c r="A1242" s="54"/>
      <c r="B1242" s="55"/>
      <c r="D1242" s="26"/>
    </row>
    <row r="1243" spans="1:4" s="25" customFormat="1">
      <c r="A1243" s="54"/>
      <c r="B1243" s="55"/>
      <c r="D1243" s="26"/>
    </row>
    <row r="1244" spans="1:4" s="25" customFormat="1">
      <c r="A1244" s="54"/>
      <c r="B1244" s="55"/>
      <c r="D1244" s="26"/>
    </row>
    <row r="1245" spans="1:4" s="25" customFormat="1">
      <c r="A1245" s="54"/>
      <c r="B1245" s="55"/>
      <c r="D1245" s="26"/>
    </row>
    <row r="1246" spans="1:4" s="25" customFormat="1">
      <c r="A1246" s="54"/>
      <c r="B1246" s="55"/>
      <c r="D1246" s="26"/>
    </row>
    <row r="1247" spans="1:4" s="25" customFormat="1">
      <c r="A1247" s="54"/>
      <c r="B1247" s="55"/>
      <c r="D1247" s="26"/>
    </row>
    <row r="1248" spans="1:4" s="25" customFormat="1">
      <c r="A1248" s="54"/>
      <c r="B1248" s="55"/>
      <c r="D1248" s="26"/>
    </row>
    <row r="1249" spans="1:4" s="25" customFormat="1">
      <c r="A1249" s="54"/>
      <c r="B1249" s="55"/>
      <c r="D1249" s="26"/>
    </row>
    <row r="1250" spans="1:4" s="25" customFormat="1">
      <c r="A1250" s="54"/>
      <c r="B1250" s="55"/>
      <c r="D1250" s="26"/>
    </row>
    <row r="1251" spans="1:4" s="25" customFormat="1">
      <c r="A1251" s="54"/>
      <c r="B1251" s="55"/>
      <c r="D1251" s="26"/>
    </row>
    <row r="1252" spans="1:4" s="25" customFormat="1">
      <c r="A1252" s="54"/>
      <c r="B1252" s="55"/>
      <c r="D1252" s="26"/>
    </row>
    <row r="1253" spans="1:4" s="25" customFormat="1">
      <c r="A1253" s="54"/>
      <c r="B1253" s="55"/>
      <c r="D1253" s="26"/>
    </row>
    <row r="1254" spans="1:4" s="25" customFormat="1">
      <c r="A1254" s="54"/>
      <c r="B1254" s="55"/>
      <c r="D1254" s="26"/>
    </row>
    <row r="1255" spans="1:4" s="25" customFormat="1">
      <c r="A1255" s="54"/>
      <c r="B1255" s="55"/>
      <c r="D1255" s="26"/>
    </row>
    <row r="1256" spans="1:4" s="25" customFormat="1">
      <c r="A1256" s="54"/>
      <c r="B1256" s="55"/>
      <c r="D1256" s="26"/>
    </row>
    <row r="1257" spans="1:4" s="25" customFormat="1">
      <c r="A1257" s="54"/>
      <c r="B1257" s="55"/>
      <c r="D1257" s="26"/>
    </row>
    <row r="1258" spans="1:4" s="25" customFormat="1">
      <c r="A1258" s="54"/>
      <c r="B1258" s="55"/>
      <c r="D1258" s="26"/>
    </row>
    <row r="1259" spans="1:4" s="25" customFormat="1">
      <c r="A1259" s="54"/>
      <c r="B1259" s="55"/>
      <c r="D1259" s="26"/>
    </row>
    <row r="1260" spans="1:4" s="25" customFormat="1">
      <c r="A1260" s="54"/>
      <c r="B1260" s="55"/>
      <c r="D1260" s="26"/>
    </row>
    <row r="1261" spans="1:4" s="25" customFormat="1">
      <c r="A1261" s="54"/>
      <c r="B1261" s="55"/>
      <c r="D1261" s="26"/>
    </row>
    <row r="1262" spans="1:4" s="25" customFormat="1">
      <c r="A1262" s="54"/>
      <c r="B1262" s="55"/>
      <c r="D1262" s="26"/>
    </row>
    <row r="1263" spans="1:4" s="25" customFormat="1">
      <c r="A1263" s="54"/>
      <c r="B1263" s="55"/>
      <c r="D1263" s="26"/>
    </row>
    <row r="1264" spans="1:4" s="25" customFormat="1">
      <c r="A1264" s="54"/>
      <c r="B1264" s="55"/>
      <c r="D1264" s="26"/>
    </row>
    <row r="1265" spans="1:4" s="25" customFormat="1">
      <c r="A1265" s="54"/>
      <c r="B1265" s="55"/>
      <c r="D1265" s="26"/>
    </row>
    <row r="1266" spans="1:4" s="25" customFormat="1">
      <c r="A1266" s="54"/>
      <c r="B1266" s="55"/>
      <c r="D1266" s="26"/>
    </row>
    <row r="1267" spans="1:4" s="25" customFormat="1">
      <c r="A1267" s="54"/>
      <c r="B1267" s="55"/>
      <c r="D1267" s="26"/>
    </row>
    <row r="1268" spans="1:4" s="25" customFormat="1">
      <c r="A1268" s="54"/>
      <c r="B1268" s="55"/>
      <c r="D1268" s="26"/>
    </row>
    <row r="1269" spans="1:4" s="25" customFormat="1">
      <c r="A1269" s="54"/>
      <c r="B1269" s="55"/>
      <c r="D1269" s="26"/>
    </row>
    <row r="1270" spans="1:4" s="25" customFormat="1">
      <c r="A1270" s="54"/>
      <c r="B1270" s="55"/>
      <c r="D1270" s="26"/>
    </row>
    <row r="1271" spans="1:4" s="25" customFormat="1">
      <c r="A1271" s="54"/>
      <c r="B1271" s="55"/>
      <c r="D1271" s="26"/>
    </row>
    <row r="1272" spans="1:4" s="25" customFormat="1">
      <c r="A1272" s="54"/>
      <c r="B1272" s="55"/>
      <c r="D1272" s="26"/>
    </row>
    <row r="1273" spans="1:4" s="25" customFormat="1">
      <c r="A1273" s="54"/>
      <c r="B1273" s="55"/>
      <c r="D1273" s="26"/>
    </row>
    <row r="1274" spans="1:4" s="25" customFormat="1">
      <c r="A1274" s="54"/>
      <c r="B1274" s="55"/>
      <c r="D1274" s="26"/>
    </row>
    <row r="1275" spans="1:4" s="25" customFormat="1">
      <c r="A1275" s="54"/>
      <c r="B1275" s="55"/>
      <c r="D1275" s="26"/>
    </row>
    <row r="1276" spans="1:4" s="25" customFormat="1">
      <c r="A1276" s="54"/>
      <c r="B1276" s="55"/>
      <c r="D1276" s="26"/>
    </row>
    <row r="1277" spans="1:4" s="25" customFormat="1">
      <c r="A1277" s="54"/>
      <c r="B1277" s="55"/>
      <c r="D1277" s="26"/>
    </row>
    <row r="1278" spans="1:4" s="25" customFormat="1">
      <c r="A1278" s="54"/>
      <c r="B1278" s="55"/>
      <c r="D1278" s="26"/>
    </row>
    <row r="1279" spans="1:4" s="25" customFormat="1">
      <c r="A1279" s="54"/>
      <c r="B1279" s="55"/>
      <c r="D1279" s="26"/>
    </row>
    <row r="1280" spans="1:4" s="25" customFormat="1">
      <c r="A1280" s="54"/>
      <c r="B1280" s="55"/>
      <c r="D1280" s="26"/>
    </row>
    <row r="1281" spans="1:4" s="25" customFormat="1">
      <c r="A1281" s="54"/>
      <c r="B1281" s="55"/>
      <c r="D1281" s="26"/>
    </row>
    <row r="1282" spans="1:4" s="25" customFormat="1">
      <c r="A1282" s="54"/>
      <c r="B1282" s="55"/>
      <c r="D1282" s="26"/>
    </row>
    <row r="1283" spans="1:4" s="25" customFormat="1">
      <c r="A1283" s="54"/>
      <c r="B1283" s="55"/>
      <c r="D1283" s="26"/>
    </row>
    <row r="1284" spans="1:4" s="25" customFormat="1">
      <c r="A1284" s="54"/>
      <c r="B1284" s="55"/>
      <c r="D1284" s="26"/>
    </row>
    <row r="1285" spans="1:4" s="25" customFormat="1">
      <c r="A1285" s="54"/>
      <c r="B1285" s="55"/>
      <c r="D1285" s="26"/>
    </row>
    <row r="1286" spans="1:4" s="25" customFormat="1">
      <c r="A1286" s="54"/>
      <c r="B1286" s="55"/>
      <c r="D1286" s="26"/>
    </row>
    <row r="1287" spans="1:4" s="25" customFormat="1">
      <c r="A1287" s="54"/>
      <c r="B1287" s="55"/>
      <c r="D1287" s="26"/>
    </row>
    <row r="1288" spans="1:4" s="25" customFormat="1">
      <c r="A1288" s="54"/>
      <c r="B1288" s="55"/>
      <c r="D1288" s="26"/>
    </row>
    <row r="1289" spans="1:4" s="25" customFormat="1">
      <c r="A1289" s="54"/>
      <c r="B1289" s="55"/>
      <c r="D1289" s="26"/>
    </row>
    <row r="1290" spans="1:4" s="25" customFormat="1">
      <c r="A1290" s="54"/>
      <c r="B1290" s="55"/>
      <c r="D1290" s="26"/>
    </row>
    <row r="1291" spans="1:4" s="25" customFormat="1">
      <c r="A1291" s="54"/>
      <c r="B1291" s="55"/>
      <c r="D1291" s="26"/>
    </row>
    <row r="1292" spans="1:4" s="25" customFormat="1">
      <c r="A1292" s="54"/>
      <c r="B1292" s="55"/>
      <c r="D1292" s="26"/>
    </row>
    <row r="1293" spans="1:4" s="25" customFormat="1">
      <c r="A1293" s="54"/>
      <c r="B1293" s="55"/>
      <c r="D1293" s="26"/>
    </row>
    <row r="1294" spans="1:4" s="25" customFormat="1">
      <c r="A1294" s="54"/>
      <c r="B1294" s="55"/>
      <c r="D1294" s="26"/>
    </row>
    <row r="1295" spans="1:4" s="25" customFormat="1">
      <c r="A1295" s="54"/>
      <c r="B1295" s="55"/>
      <c r="D1295" s="26"/>
    </row>
    <row r="1296" spans="1:4" s="25" customFormat="1">
      <c r="A1296" s="54"/>
      <c r="B1296" s="55"/>
      <c r="D1296" s="26"/>
    </row>
    <row r="1297" spans="1:4" s="25" customFormat="1">
      <c r="A1297" s="54"/>
      <c r="B1297" s="55"/>
      <c r="D1297" s="26"/>
    </row>
    <row r="1298" spans="1:4" s="25" customFormat="1">
      <c r="A1298" s="54"/>
      <c r="B1298" s="55"/>
      <c r="D1298" s="26"/>
    </row>
    <row r="1299" spans="1:4" s="25" customFormat="1">
      <c r="A1299" s="54"/>
      <c r="B1299" s="55"/>
      <c r="D1299" s="26"/>
    </row>
    <row r="1300" spans="1:4" s="25" customFormat="1">
      <c r="A1300" s="54"/>
      <c r="B1300" s="55"/>
      <c r="D1300" s="26"/>
    </row>
    <row r="1301" spans="1:4" s="25" customFormat="1">
      <c r="A1301" s="54"/>
      <c r="B1301" s="55"/>
      <c r="D1301" s="26"/>
    </row>
    <row r="1302" spans="1:4" s="25" customFormat="1">
      <c r="A1302" s="54"/>
      <c r="B1302" s="55"/>
      <c r="D1302" s="26"/>
    </row>
    <row r="1303" spans="1:4" s="25" customFormat="1">
      <c r="A1303" s="54"/>
      <c r="B1303" s="55"/>
      <c r="D1303" s="26"/>
    </row>
    <row r="1304" spans="1:4" s="25" customFormat="1">
      <c r="A1304" s="54"/>
      <c r="B1304" s="55"/>
      <c r="D1304" s="26"/>
    </row>
    <row r="1305" spans="1:4" s="25" customFormat="1">
      <c r="A1305" s="54"/>
      <c r="B1305" s="55"/>
      <c r="D1305" s="26"/>
    </row>
    <row r="1306" spans="1:4" s="25" customFormat="1">
      <c r="A1306" s="54"/>
      <c r="B1306" s="55"/>
      <c r="D1306" s="26"/>
    </row>
    <row r="1307" spans="1:4" s="25" customFormat="1">
      <c r="A1307" s="54"/>
      <c r="B1307" s="55"/>
      <c r="D1307" s="26"/>
    </row>
    <row r="1308" spans="1:4" s="25" customFormat="1">
      <c r="A1308" s="54"/>
      <c r="B1308" s="55"/>
      <c r="D1308" s="26"/>
    </row>
    <row r="1309" spans="1:4" s="25" customFormat="1">
      <c r="A1309" s="54"/>
      <c r="B1309" s="55"/>
      <c r="D1309" s="26"/>
    </row>
    <row r="1310" spans="1:4" s="25" customFormat="1">
      <c r="A1310" s="54"/>
      <c r="B1310" s="55"/>
      <c r="D1310" s="26"/>
    </row>
    <row r="1311" spans="1:4" s="25" customFormat="1">
      <c r="A1311" s="54"/>
      <c r="B1311" s="55"/>
      <c r="D1311" s="26"/>
    </row>
    <row r="1312" spans="1:4" s="25" customFormat="1">
      <c r="A1312" s="54"/>
      <c r="B1312" s="55"/>
      <c r="D1312" s="26"/>
    </row>
    <row r="1313" spans="1:4" s="25" customFormat="1">
      <c r="A1313" s="54"/>
      <c r="B1313" s="55"/>
      <c r="D1313" s="26"/>
    </row>
    <row r="1314" spans="1:4" s="25" customFormat="1">
      <c r="A1314" s="54"/>
      <c r="B1314" s="55"/>
      <c r="D1314" s="26"/>
    </row>
    <row r="1315" spans="1:4" s="25" customFormat="1">
      <c r="A1315" s="54"/>
      <c r="B1315" s="55"/>
      <c r="D1315" s="26"/>
    </row>
    <row r="1316" spans="1:4" s="25" customFormat="1">
      <c r="A1316" s="54"/>
      <c r="B1316" s="55"/>
      <c r="D1316" s="26"/>
    </row>
    <row r="1317" spans="1:4" s="25" customFormat="1">
      <c r="A1317" s="54"/>
      <c r="B1317" s="55"/>
      <c r="D1317" s="26"/>
    </row>
    <row r="1318" spans="1:4" s="25" customFormat="1">
      <c r="A1318" s="54"/>
      <c r="B1318" s="55"/>
      <c r="D1318" s="26"/>
    </row>
    <row r="1319" spans="1:4" s="25" customFormat="1">
      <c r="A1319" s="54"/>
      <c r="B1319" s="55"/>
      <c r="D1319" s="26"/>
    </row>
    <row r="1320" spans="1:4" s="25" customFormat="1">
      <c r="A1320" s="54"/>
      <c r="B1320" s="55"/>
      <c r="D1320" s="26"/>
    </row>
    <row r="1321" spans="1:4" s="25" customFormat="1">
      <c r="A1321" s="54"/>
      <c r="B1321" s="55"/>
      <c r="D1321" s="26"/>
    </row>
    <row r="1322" spans="1:4" s="25" customFormat="1">
      <c r="A1322" s="54"/>
      <c r="B1322" s="55"/>
      <c r="D1322" s="26"/>
    </row>
    <row r="1323" spans="1:4" s="25" customFormat="1">
      <c r="A1323" s="54"/>
      <c r="B1323" s="55"/>
      <c r="D1323" s="26"/>
    </row>
    <row r="1324" spans="1:4" s="25" customFormat="1">
      <c r="A1324" s="54"/>
      <c r="B1324" s="55"/>
      <c r="D1324" s="26"/>
    </row>
    <row r="1325" spans="1:4" s="25" customFormat="1">
      <c r="A1325" s="54"/>
      <c r="B1325" s="55"/>
      <c r="D1325" s="26"/>
    </row>
    <row r="1326" spans="1:4" s="25" customFormat="1">
      <c r="A1326" s="54"/>
      <c r="B1326" s="55"/>
      <c r="D1326" s="26"/>
    </row>
    <row r="1327" spans="1:4" s="25" customFormat="1">
      <c r="A1327" s="54"/>
      <c r="B1327" s="55"/>
      <c r="D1327" s="26"/>
    </row>
    <row r="1328" spans="1:4" s="25" customFormat="1">
      <c r="A1328" s="54"/>
      <c r="B1328" s="55"/>
      <c r="D1328" s="26"/>
    </row>
    <row r="1329" spans="1:4" s="25" customFormat="1">
      <c r="A1329" s="54"/>
      <c r="B1329" s="55"/>
      <c r="D1329" s="26"/>
    </row>
    <row r="1330" spans="1:4" s="25" customFormat="1">
      <c r="A1330" s="54"/>
      <c r="B1330" s="55"/>
      <c r="D1330" s="26"/>
    </row>
    <row r="1331" spans="1:4" s="25" customFormat="1">
      <c r="A1331" s="54"/>
      <c r="B1331" s="55"/>
      <c r="D1331" s="26"/>
    </row>
    <row r="1332" spans="1:4" s="25" customFormat="1">
      <c r="A1332" s="54"/>
      <c r="B1332" s="55"/>
      <c r="D1332" s="26"/>
    </row>
    <row r="1333" spans="1:4" s="25" customFormat="1">
      <c r="A1333" s="54"/>
      <c r="B1333" s="55"/>
      <c r="D1333" s="26"/>
    </row>
    <row r="1334" spans="1:4" s="25" customFormat="1">
      <c r="A1334" s="54"/>
      <c r="B1334" s="55"/>
      <c r="D1334" s="26"/>
    </row>
    <row r="1335" spans="1:4" s="25" customFormat="1">
      <c r="A1335" s="54"/>
      <c r="B1335" s="55"/>
      <c r="D1335" s="26"/>
    </row>
    <row r="1336" spans="1:4" s="25" customFormat="1">
      <c r="A1336" s="54"/>
      <c r="B1336" s="55"/>
      <c r="D1336" s="26"/>
    </row>
    <row r="1337" spans="1:4" s="25" customFormat="1">
      <c r="A1337" s="54"/>
      <c r="B1337" s="55"/>
      <c r="D1337" s="26"/>
    </row>
    <row r="1338" spans="1:4" s="25" customFormat="1">
      <c r="A1338" s="54"/>
      <c r="B1338" s="55"/>
      <c r="D1338" s="26"/>
    </row>
    <row r="1339" spans="1:4" s="25" customFormat="1">
      <c r="A1339" s="54"/>
      <c r="B1339" s="55"/>
      <c r="D1339" s="26"/>
    </row>
    <row r="1340" spans="1:4" s="25" customFormat="1">
      <c r="A1340" s="54"/>
      <c r="B1340" s="55"/>
      <c r="D1340" s="26"/>
    </row>
    <row r="1341" spans="1:4" s="25" customFormat="1">
      <c r="A1341" s="54"/>
      <c r="B1341" s="55"/>
      <c r="D1341" s="26"/>
    </row>
    <row r="1342" spans="1:4" s="25" customFormat="1">
      <c r="A1342" s="54"/>
      <c r="B1342" s="55"/>
      <c r="D1342" s="26"/>
    </row>
    <row r="1343" spans="1:4" s="25" customFormat="1">
      <c r="A1343" s="54"/>
      <c r="B1343" s="55"/>
      <c r="D1343" s="26"/>
    </row>
    <row r="1344" spans="1:4" s="25" customFormat="1">
      <c r="A1344" s="54"/>
      <c r="B1344" s="55"/>
      <c r="D1344" s="26"/>
    </row>
    <row r="1345" spans="1:4" s="25" customFormat="1">
      <c r="A1345" s="54"/>
      <c r="B1345" s="55"/>
      <c r="D1345" s="26"/>
    </row>
    <row r="1346" spans="1:4" s="25" customFormat="1">
      <c r="A1346" s="54"/>
      <c r="B1346" s="55"/>
      <c r="D1346" s="26"/>
    </row>
    <row r="1347" spans="1:4" s="25" customFormat="1">
      <c r="A1347" s="54"/>
      <c r="B1347" s="55"/>
      <c r="D1347" s="26"/>
    </row>
    <row r="1348" spans="1:4" s="25" customFormat="1">
      <c r="A1348" s="54"/>
      <c r="B1348" s="55"/>
      <c r="D1348" s="26"/>
    </row>
    <row r="1349" spans="1:4" s="25" customFormat="1">
      <c r="A1349" s="54"/>
      <c r="B1349" s="55"/>
      <c r="D1349" s="26"/>
    </row>
    <row r="1350" spans="1:4" s="25" customFormat="1">
      <c r="A1350" s="54"/>
      <c r="B1350" s="55"/>
      <c r="D1350" s="26"/>
    </row>
    <row r="1351" spans="1:4" s="25" customFormat="1">
      <c r="A1351" s="54"/>
      <c r="B1351" s="55"/>
      <c r="D1351" s="26"/>
    </row>
    <row r="1352" spans="1:4" s="25" customFormat="1">
      <c r="A1352" s="54"/>
      <c r="B1352" s="55"/>
      <c r="D1352" s="26"/>
    </row>
    <row r="1353" spans="1:4" s="25" customFormat="1">
      <c r="A1353" s="54"/>
      <c r="B1353" s="55"/>
      <c r="D1353" s="26"/>
    </row>
    <row r="1354" spans="1:4" s="25" customFormat="1">
      <c r="A1354" s="54"/>
      <c r="B1354" s="55"/>
      <c r="D1354" s="26"/>
    </row>
    <row r="1355" spans="1:4" s="25" customFormat="1">
      <c r="A1355" s="54"/>
      <c r="B1355" s="55"/>
      <c r="D1355" s="26"/>
    </row>
    <row r="1356" spans="1:4" s="25" customFormat="1">
      <c r="A1356" s="54"/>
      <c r="B1356" s="55"/>
      <c r="D1356" s="26"/>
    </row>
    <row r="1357" spans="1:4" s="25" customFormat="1">
      <c r="A1357" s="54"/>
      <c r="B1357" s="55"/>
      <c r="D1357" s="26"/>
    </row>
    <row r="1358" spans="1:4" s="25" customFormat="1">
      <c r="A1358" s="54"/>
      <c r="B1358" s="55"/>
      <c r="D1358" s="26"/>
    </row>
    <row r="1359" spans="1:4" s="25" customFormat="1">
      <c r="A1359" s="54"/>
      <c r="B1359" s="55"/>
      <c r="D1359" s="26"/>
    </row>
    <row r="1360" spans="1:4" s="25" customFormat="1">
      <c r="A1360" s="54"/>
      <c r="B1360" s="55"/>
      <c r="D1360" s="26"/>
    </row>
    <row r="1361" spans="1:4" s="25" customFormat="1">
      <c r="A1361" s="54"/>
      <c r="B1361" s="55"/>
      <c r="D1361" s="26"/>
    </row>
    <row r="1362" spans="1:4" s="25" customFormat="1">
      <c r="A1362" s="54"/>
      <c r="B1362" s="55"/>
      <c r="D1362" s="26"/>
    </row>
    <row r="1363" spans="1:4" s="25" customFormat="1">
      <c r="A1363" s="54"/>
      <c r="B1363" s="55"/>
      <c r="D1363" s="26"/>
    </row>
    <row r="1364" spans="1:4" s="25" customFormat="1">
      <c r="A1364" s="54"/>
      <c r="B1364" s="55"/>
      <c r="D1364" s="26"/>
    </row>
    <row r="1365" spans="1:4" s="25" customFormat="1">
      <c r="A1365" s="54"/>
      <c r="B1365" s="55"/>
      <c r="D1365" s="26"/>
    </row>
    <row r="1366" spans="1:4" s="25" customFormat="1">
      <c r="A1366" s="54"/>
      <c r="B1366" s="55"/>
      <c r="D1366" s="26"/>
    </row>
    <row r="1367" spans="1:4" s="25" customFormat="1">
      <c r="A1367" s="54"/>
      <c r="B1367" s="55"/>
      <c r="D1367" s="26"/>
    </row>
    <row r="1368" spans="1:4" s="25" customFormat="1">
      <c r="A1368" s="54"/>
      <c r="B1368" s="55"/>
      <c r="D1368" s="26"/>
    </row>
    <row r="1369" spans="1:4" s="25" customFormat="1">
      <c r="A1369" s="54"/>
      <c r="B1369" s="55"/>
      <c r="D1369" s="26"/>
    </row>
    <row r="1370" spans="1:4" s="25" customFormat="1">
      <c r="A1370" s="54"/>
      <c r="B1370" s="55"/>
      <c r="D1370" s="26"/>
    </row>
    <row r="1371" spans="1:4" s="25" customFormat="1">
      <c r="A1371" s="54"/>
      <c r="B1371" s="55"/>
      <c r="D1371" s="26"/>
    </row>
    <row r="1372" spans="1:4" s="25" customFormat="1">
      <c r="A1372" s="54"/>
      <c r="B1372" s="55"/>
      <c r="D1372" s="26"/>
    </row>
    <row r="1373" spans="1:4" s="25" customFormat="1">
      <c r="A1373" s="54"/>
      <c r="B1373" s="55"/>
      <c r="D1373" s="26"/>
    </row>
    <row r="1374" spans="1:4" s="25" customFormat="1">
      <c r="A1374" s="54"/>
      <c r="B1374" s="55"/>
      <c r="D1374" s="26"/>
    </row>
    <row r="1375" spans="1:4" s="25" customFormat="1">
      <c r="A1375" s="54"/>
      <c r="B1375" s="55"/>
      <c r="D1375" s="26"/>
    </row>
    <row r="1376" spans="1:4" s="25" customFormat="1">
      <c r="A1376" s="54"/>
      <c r="B1376" s="55"/>
      <c r="D1376" s="26"/>
    </row>
    <row r="1377" spans="1:4" s="25" customFormat="1">
      <c r="A1377" s="54"/>
      <c r="B1377" s="55"/>
      <c r="D1377" s="26"/>
    </row>
    <row r="1378" spans="1:4" s="25" customFormat="1">
      <c r="A1378" s="54"/>
      <c r="B1378" s="55"/>
      <c r="D1378" s="26"/>
    </row>
    <row r="1379" spans="1:4" s="25" customFormat="1">
      <c r="A1379" s="54"/>
      <c r="B1379" s="55"/>
      <c r="D1379" s="26"/>
    </row>
    <row r="1380" spans="1:4" s="25" customFormat="1">
      <c r="A1380" s="54"/>
      <c r="B1380" s="55"/>
      <c r="D1380" s="26"/>
    </row>
    <row r="1381" spans="1:4" s="25" customFormat="1">
      <c r="A1381" s="54"/>
      <c r="B1381" s="55"/>
      <c r="D1381" s="26"/>
    </row>
    <row r="1382" spans="1:4" s="25" customFormat="1">
      <c r="A1382" s="54"/>
      <c r="B1382" s="55"/>
      <c r="D1382" s="26"/>
    </row>
    <row r="1383" spans="1:4" s="25" customFormat="1">
      <c r="A1383" s="54"/>
      <c r="B1383" s="55"/>
      <c r="D1383" s="26"/>
    </row>
    <row r="1384" spans="1:4" s="25" customFormat="1">
      <c r="A1384" s="54"/>
      <c r="B1384" s="55"/>
      <c r="D1384" s="26"/>
    </row>
    <row r="1385" spans="1:4" s="25" customFormat="1">
      <c r="A1385" s="54"/>
      <c r="B1385" s="55"/>
      <c r="D1385" s="26"/>
    </row>
    <row r="1386" spans="1:4" s="25" customFormat="1">
      <c r="A1386" s="54"/>
      <c r="B1386" s="55"/>
      <c r="D1386" s="26"/>
    </row>
    <row r="1387" spans="1:4" s="25" customFormat="1">
      <c r="A1387" s="54"/>
      <c r="B1387" s="55"/>
      <c r="D1387" s="26"/>
    </row>
    <row r="1388" spans="1:4" s="25" customFormat="1">
      <c r="A1388" s="54"/>
      <c r="B1388" s="55"/>
      <c r="D1388" s="26"/>
    </row>
    <row r="1389" spans="1:4" s="25" customFormat="1">
      <c r="A1389" s="54"/>
      <c r="B1389" s="55"/>
      <c r="D1389" s="26"/>
    </row>
    <row r="1390" spans="1:4" s="25" customFormat="1">
      <c r="A1390" s="54"/>
      <c r="B1390" s="55"/>
      <c r="D1390" s="26"/>
    </row>
    <row r="1391" spans="1:4" s="25" customFormat="1">
      <c r="A1391" s="54"/>
      <c r="B1391" s="55"/>
      <c r="D1391" s="26"/>
    </row>
    <row r="1392" spans="1:4" s="25" customFormat="1">
      <c r="A1392" s="54"/>
      <c r="B1392" s="55"/>
      <c r="D1392" s="26"/>
    </row>
    <row r="1393" spans="1:4" s="25" customFormat="1">
      <c r="A1393" s="54"/>
      <c r="B1393" s="55"/>
      <c r="D1393" s="26"/>
    </row>
    <row r="1394" spans="1:4" s="25" customFormat="1">
      <c r="A1394" s="54"/>
      <c r="B1394" s="55"/>
      <c r="D1394" s="26"/>
    </row>
    <row r="1395" spans="1:4" s="25" customFormat="1">
      <c r="A1395" s="54"/>
      <c r="B1395" s="55"/>
      <c r="D1395" s="26"/>
    </row>
    <row r="1396" spans="1:4" s="25" customFormat="1">
      <c r="A1396" s="54"/>
      <c r="B1396" s="55"/>
      <c r="D1396" s="26"/>
    </row>
    <row r="1397" spans="1:4" s="25" customFormat="1">
      <c r="A1397" s="54"/>
      <c r="B1397" s="55"/>
      <c r="D1397" s="26"/>
    </row>
    <row r="1398" spans="1:4" s="25" customFormat="1">
      <c r="A1398" s="54"/>
      <c r="B1398" s="55"/>
      <c r="D1398" s="26"/>
    </row>
    <row r="1399" spans="1:4" s="25" customFormat="1">
      <c r="A1399" s="54"/>
      <c r="B1399" s="55"/>
      <c r="D1399" s="26"/>
    </row>
    <row r="1400" spans="1:4" s="25" customFormat="1">
      <c r="A1400" s="54"/>
      <c r="B1400" s="55"/>
      <c r="D1400" s="26"/>
    </row>
    <row r="1401" spans="1:4" s="25" customFormat="1">
      <c r="A1401" s="54"/>
      <c r="B1401" s="55"/>
      <c r="D1401" s="26"/>
    </row>
    <row r="1402" spans="1:4" s="25" customFormat="1">
      <c r="A1402" s="54"/>
      <c r="B1402" s="55"/>
      <c r="D1402" s="26"/>
    </row>
    <row r="1403" spans="1:4" s="25" customFormat="1">
      <c r="A1403" s="54"/>
      <c r="B1403" s="55"/>
      <c r="D1403" s="26"/>
    </row>
    <row r="1404" spans="1:4" s="25" customFormat="1">
      <c r="A1404" s="54"/>
      <c r="B1404" s="55"/>
      <c r="D1404" s="26"/>
    </row>
    <row r="1405" spans="1:4" s="25" customFormat="1">
      <c r="A1405" s="54"/>
      <c r="B1405" s="55"/>
      <c r="D1405" s="26"/>
    </row>
    <row r="1406" spans="1:4" s="25" customFormat="1">
      <c r="A1406" s="54"/>
      <c r="B1406" s="55"/>
      <c r="D1406" s="26"/>
    </row>
    <row r="1407" spans="1:4" s="25" customFormat="1">
      <c r="A1407" s="54"/>
      <c r="B1407" s="55"/>
      <c r="D1407" s="26"/>
    </row>
    <row r="1408" spans="1:4" s="25" customFormat="1">
      <c r="A1408" s="54"/>
      <c r="B1408" s="55"/>
      <c r="D1408" s="26"/>
    </row>
    <row r="1409" spans="1:4" s="25" customFormat="1">
      <c r="A1409" s="54"/>
      <c r="B1409" s="55"/>
      <c r="D1409" s="26"/>
    </row>
    <row r="1410" spans="1:4" s="25" customFormat="1">
      <c r="A1410" s="54"/>
      <c r="B1410" s="55"/>
      <c r="D1410" s="26"/>
    </row>
    <row r="1411" spans="1:4" s="25" customFormat="1">
      <c r="A1411" s="54"/>
      <c r="B1411" s="55"/>
      <c r="D1411" s="26"/>
    </row>
    <row r="1412" spans="1:4" s="25" customFormat="1">
      <c r="A1412" s="54"/>
      <c r="B1412" s="55"/>
      <c r="D1412" s="26"/>
    </row>
    <row r="1413" spans="1:4" s="25" customFormat="1">
      <c r="A1413" s="54"/>
      <c r="B1413" s="55"/>
      <c r="D1413" s="26"/>
    </row>
    <row r="1414" spans="1:4" s="25" customFormat="1">
      <c r="A1414" s="54"/>
      <c r="B1414" s="55"/>
      <c r="D1414" s="26"/>
    </row>
    <row r="1415" spans="1:4" s="25" customFormat="1">
      <c r="A1415" s="54"/>
      <c r="B1415" s="55"/>
      <c r="D1415" s="26"/>
    </row>
    <row r="1416" spans="1:4" s="25" customFormat="1">
      <c r="A1416" s="54"/>
      <c r="B1416" s="55"/>
      <c r="D1416" s="26"/>
    </row>
    <row r="1417" spans="1:4" s="25" customFormat="1">
      <c r="A1417" s="54"/>
      <c r="B1417" s="55"/>
      <c r="D1417" s="26"/>
    </row>
    <row r="1418" spans="1:4" s="25" customFormat="1">
      <c r="A1418" s="54"/>
      <c r="B1418" s="55"/>
      <c r="D1418" s="26"/>
    </row>
    <row r="1419" spans="1:4" s="25" customFormat="1">
      <c r="A1419" s="54"/>
      <c r="B1419" s="55"/>
      <c r="D1419" s="26"/>
    </row>
    <row r="1420" spans="1:4" s="25" customFormat="1">
      <c r="A1420" s="54"/>
      <c r="B1420" s="55"/>
      <c r="D1420" s="26"/>
    </row>
    <row r="1421" spans="1:4" s="25" customFormat="1">
      <c r="A1421" s="54"/>
      <c r="B1421" s="55"/>
      <c r="D1421" s="26"/>
    </row>
    <row r="1422" spans="1:4" s="25" customFormat="1">
      <c r="A1422" s="54"/>
      <c r="B1422" s="55"/>
      <c r="D1422" s="26"/>
    </row>
    <row r="1423" spans="1:4" s="25" customFormat="1">
      <c r="A1423" s="54"/>
      <c r="B1423" s="55"/>
      <c r="D1423" s="26"/>
    </row>
    <row r="1424" spans="1:4" s="25" customFormat="1">
      <c r="A1424" s="54"/>
      <c r="B1424" s="55"/>
      <c r="D1424" s="26"/>
    </row>
    <row r="1425" spans="1:4" s="25" customFormat="1">
      <c r="A1425" s="54"/>
      <c r="B1425" s="55"/>
      <c r="D1425" s="26"/>
    </row>
    <row r="1426" spans="1:4" s="25" customFormat="1">
      <c r="A1426" s="54"/>
      <c r="B1426" s="55"/>
      <c r="D1426" s="26"/>
    </row>
    <row r="1427" spans="1:4" s="25" customFormat="1">
      <c r="A1427" s="54"/>
      <c r="B1427" s="55"/>
      <c r="D1427" s="26"/>
    </row>
    <row r="1428" spans="1:4" s="25" customFormat="1">
      <c r="A1428" s="54"/>
      <c r="B1428" s="55"/>
      <c r="D1428" s="26"/>
    </row>
    <row r="1429" spans="1:4" s="25" customFormat="1">
      <c r="A1429" s="54"/>
      <c r="B1429" s="55"/>
      <c r="D1429" s="26"/>
    </row>
    <row r="1430" spans="1:4" s="25" customFormat="1">
      <c r="A1430" s="54"/>
      <c r="B1430" s="55"/>
      <c r="D1430" s="26"/>
    </row>
    <row r="1431" spans="1:4" s="25" customFormat="1">
      <c r="A1431" s="54"/>
      <c r="B1431" s="55"/>
      <c r="D1431" s="26"/>
    </row>
    <row r="1432" spans="1:4" s="25" customFormat="1">
      <c r="A1432" s="54"/>
      <c r="B1432" s="55"/>
      <c r="D1432" s="26"/>
    </row>
    <row r="1433" spans="1:4" s="25" customFormat="1">
      <c r="A1433" s="54"/>
      <c r="B1433" s="55"/>
      <c r="D1433" s="26"/>
    </row>
    <row r="1434" spans="1:4" s="25" customFormat="1">
      <c r="A1434" s="54"/>
      <c r="B1434" s="55"/>
      <c r="D1434" s="26"/>
    </row>
    <row r="1435" spans="1:4" s="25" customFormat="1">
      <c r="A1435" s="54"/>
      <c r="B1435" s="55"/>
      <c r="D1435" s="26"/>
    </row>
    <row r="1436" spans="1:4" s="25" customFormat="1">
      <c r="A1436" s="54"/>
      <c r="B1436" s="55"/>
      <c r="D1436" s="26"/>
    </row>
    <row r="1437" spans="1:4" s="25" customFormat="1">
      <c r="A1437" s="54"/>
      <c r="B1437" s="55"/>
      <c r="D1437" s="26"/>
    </row>
    <row r="1438" spans="1:4" s="25" customFormat="1">
      <c r="A1438" s="54"/>
      <c r="B1438" s="55"/>
      <c r="D1438" s="26"/>
    </row>
    <row r="1439" spans="1:4" s="25" customFormat="1">
      <c r="A1439" s="54"/>
      <c r="B1439" s="55"/>
      <c r="D1439" s="26"/>
    </row>
    <row r="1440" spans="1:4" s="25" customFormat="1">
      <c r="A1440" s="54"/>
      <c r="B1440" s="55"/>
      <c r="D1440" s="26"/>
    </row>
    <row r="1441" spans="1:4" s="25" customFormat="1">
      <c r="A1441" s="54"/>
      <c r="B1441" s="55"/>
      <c r="D1441" s="26"/>
    </row>
    <row r="1442" spans="1:4" s="25" customFormat="1">
      <c r="A1442" s="54"/>
      <c r="B1442" s="55"/>
      <c r="D1442" s="26"/>
    </row>
    <row r="1443" spans="1:4" s="25" customFormat="1">
      <c r="A1443" s="54"/>
      <c r="B1443" s="55"/>
      <c r="D1443" s="26"/>
    </row>
    <row r="1444" spans="1:4" s="25" customFormat="1">
      <c r="A1444" s="54"/>
      <c r="B1444" s="55"/>
      <c r="D1444" s="26"/>
    </row>
    <row r="1445" spans="1:4" s="25" customFormat="1">
      <c r="A1445" s="54"/>
      <c r="B1445" s="55"/>
      <c r="D1445" s="26"/>
    </row>
    <row r="1446" spans="1:4" s="25" customFormat="1">
      <c r="A1446" s="54"/>
      <c r="B1446" s="55"/>
      <c r="D1446" s="26"/>
    </row>
    <row r="1447" spans="1:4" s="25" customFormat="1">
      <c r="A1447" s="54"/>
      <c r="B1447" s="55"/>
      <c r="D1447" s="26"/>
    </row>
    <row r="1448" spans="1:4" s="25" customFormat="1">
      <c r="A1448" s="54"/>
      <c r="B1448" s="55"/>
      <c r="D1448" s="26"/>
    </row>
    <row r="1449" spans="1:4" s="25" customFormat="1">
      <c r="A1449" s="54"/>
      <c r="B1449" s="55"/>
      <c r="D1449" s="26"/>
    </row>
    <row r="1450" spans="1:4" s="25" customFormat="1">
      <c r="A1450" s="54"/>
      <c r="B1450" s="55"/>
      <c r="D1450" s="26"/>
    </row>
    <row r="1451" spans="1:4" s="25" customFormat="1">
      <c r="A1451" s="54"/>
      <c r="B1451" s="55"/>
      <c r="D1451" s="26"/>
    </row>
    <row r="1452" spans="1:4" s="25" customFormat="1">
      <c r="A1452" s="54"/>
      <c r="B1452" s="55"/>
      <c r="D1452" s="26"/>
    </row>
    <row r="1453" spans="1:4" s="25" customFormat="1">
      <c r="A1453" s="54"/>
      <c r="B1453" s="55"/>
      <c r="D1453" s="26"/>
    </row>
    <row r="1454" spans="1:4" s="25" customFormat="1">
      <c r="A1454" s="54"/>
      <c r="B1454" s="55"/>
      <c r="D1454" s="26"/>
    </row>
    <row r="1455" spans="1:4" s="25" customFormat="1">
      <c r="A1455" s="54"/>
      <c r="B1455" s="55"/>
      <c r="D1455" s="26"/>
    </row>
    <row r="1456" spans="1:4" s="25" customFormat="1">
      <c r="A1456" s="54"/>
      <c r="B1456" s="55"/>
      <c r="D1456" s="26"/>
    </row>
    <row r="1457" spans="1:4" s="25" customFormat="1">
      <c r="A1457" s="54"/>
      <c r="B1457" s="55"/>
      <c r="D1457" s="26"/>
    </row>
    <row r="1458" spans="1:4" s="25" customFormat="1">
      <c r="A1458" s="54"/>
      <c r="B1458" s="55"/>
      <c r="D1458" s="26"/>
    </row>
    <row r="1459" spans="1:4" s="25" customFormat="1">
      <c r="A1459" s="54"/>
      <c r="B1459" s="55"/>
      <c r="D1459" s="26"/>
    </row>
    <row r="1460" spans="1:4" s="25" customFormat="1">
      <c r="A1460" s="54"/>
      <c r="B1460" s="55"/>
      <c r="D1460" s="26"/>
    </row>
    <row r="1461" spans="1:4" s="25" customFormat="1">
      <c r="A1461" s="54"/>
      <c r="B1461" s="55"/>
      <c r="D1461" s="26"/>
    </row>
    <row r="1462" spans="1:4" s="25" customFormat="1">
      <c r="A1462" s="54"/>
      <c r="B1462" s="55"/>
      <c r="D1462" s="26"/>
    </row>
    <row r="1463" spans="1:4" s="25" customFormat="1">
      <c r="A1463" s="54"/>
      <c r="B1463" s="55"/>
      <c r="D1463" s="26"/>
    </row>
    <row r="1464" spans="1:4" s="25" customFormat="1">
      <c r="A1464" s="54"/>
      <c r="B1464" s="55"/>
      <c r="D1464" s="26"/>
    </row>
    <row r="1465" spans="1:4" s="25" customFormat="1">
      <c r="A1465" s="54"/>
      <c r="B1465" s="55"/>
      <c r="D1465" s="26"/>
    </row>
    <row r="1466" spans="1:4" s="25" customFormat="1">
      <c r="A1466" s="54"/>
      <c r="B1466" s="55"/>
      <c r="D1466" s="26"/>
    </row>
    <row r="1467" spans="1:4" s="25" customFormat="1">
      <c r="A1467" s="54"/>
      <c r="B1467" s="55"/>
      <c r="D1467" s="26"/>
    </row>
    <row r="1468" spans="1:4" s="25" customFormat="1">
      <c r="A1468" s="54"/>
      <c r="B1468" s="55"/>
      <c r="D1468" s="26"/>
    </row>
    <row r="1469" spans="1:4" s="25" customFormat="1">
      <c r="A1469" s="54"/>
      <c r="B1469" s="55"/>
      <c r="D1469" s="26"/>
    </row>
    <row r="1470" spans="1:4" s="25" customFormat="1">
      <c r="A1470" s="54"/>
      <c r="B1470" s="55"/>
      <c r="D1470" s="26"/>
    </row>
    <row r="1471" spans="1:4" s="25" customFormat="1">
      <c r="A1471" s="54"/>
      <c r="B1471" s="55"/>
      <c r="D1471" s="26"/>
    </row>
    <row r="1472" spans="1:4" s="25" customFormat="1">
      <c r="A1472" s="54"/>
      <c r="B1472" s="55"/>
      <c r="D1472" s="26"/>
    </row>
    <row r="1473" spans="1:4" s="25" customFormat="1">
      <c r="A1473" s="54"/>
      <c r="B1473" s="55"/>
      <c r="D1473" s="26"/>
    </row>
    <row r="1474" spans="1:4" s="25" customFormat="1">
      <c r="A1474" s="54"/>
      <c r="B1474" s="55"/>
      <c r="D1474" s="26"/>
    </row>
    <row r="1475" spans="1:4" s="25" customFormat="1">
      <c r="A1475" s="54"/>
      <c r="B1475" s="55"/>
      <c r="D1475" s="26"/>
    </row>
    <row r="1476" spans="1:4" s="25" customFormat="1">
      <c r="A1476" s="54"/>
      <c r="B1476" s="55"/>
      <c r="D1476" s="26"/>
    </row>
    <row r="1477" spans="1:4" s="25" customFormat="1">
      <c r="A1477" s="54"/>
      <c r="B1477" s="55"/>
      <c r="D1477" s="26"/>
    </row>
    <row r="1478" spans="1:4" s="25" customFormat="1">
      <c r="A1478" s="54"/>
      <c r="B1478" s="55"/>
      <c r="D1478" s="26"/>
    </row>
    <row r="1479" spans="1:4" s="25" customFormat="1">
      <c r="A1479" s="54"/>
      <c r="B1479" s="55"/>
      <c r="D1479" s="26"/>
    </row>
    <row r="1480" spans="1:4" s="25" customFormat="1">
      <c r="A1480" s="54"/>
      <c r="B1480" s="55"/>
      <c r="D1480" s="26"/>
    </row>
    <row r="1481" spans="1:4" s="25" customFormat="1">
      <c r="A1481" s="54"/>
      <c r="B1481" s="55"/>
      <c r="D1481" s="26"/>
    </row>
    <row r="1482" spans="1:4" s="25" customFormat="1">
      <c r="A1482" s="54"/>
      <c r="B1482" s="55"/>
      <c r="D1482" s="26"/>
    </row>
    <row r="1483" spans="1:4" s="25" customFormat="1">
      <c r="A1483" s="54"/>
      <c r="B1483" s="55"/>
      <c r="D1483" s="26"/>
    </row>
    <row r="1484" spans="1:4" s="25" customFormat="1">
      <c r="A1484" s="54"/>
      <c r="B1484" s="55"/>
      <c r="D1484" s="26"/>
    </row>
    <row r="1485" spans="1:4" s="25" customFormat="1">
      <c r="A1485" s="54"/>
      <c r="B1485" s="55"/>
      <c r="D1485" s="26"/>
    </row>
    <row r="1486" spans="1:4" s="25" customFormat="1">
      <c r="A1486" s="54"/>
      <c r="B1486" s="55"/>
      <c r="D1486" s="26"/>
    </row>
    <row r="1487" spans="1:4" s="25" customFormat="1">
      <c r="A1487" s="54"/>
      <c r="B1487" s="55"/>
      <c r="D1487" s="26"/>
    </row>
    <row r="1488" spans="1:4" s="25" customFormat="1">
      <c r="A1488" s="54"/>
      <c r="B1488" s="55"/>
      <c r="D1488" s="26"/>
    </row>
    <row r="1489" spans="1:4" s="25" customFormat="1">
      <c r="A1489" s="54"/>
      <c r="B1489" s="55"/>
      <c r="D1489" s="26"/>
    </row>
    <row r="1490" spans="1:4" s="25" customFormat="1">
      <c r="A1490" s="54"/>
      <c r="B1490" s="55"/>
      <c r="D1490" s="26"/>
    </row>
    <row r="1491" spans="1:4" s="25" customFormat="1">
      <c r="A1491" s="54"/>
      <c r="B1491" s="55"/>
      <c r="D1491" s="26"/>
    </row>
    <row r="1492" spans="1:4" s="25" customFormat="1">
      <c r="A1492" s="54"/>
      <c r="B1492" s="55"/>
      <c r="D1492" s="26"/>
    </row>
    <row r="1493" spans="1:4" s="25" customFormat="1">
      <c r="A1493" s="54"/>
      <c r="B1493" s="55"/>
      <c r="D1493" s="26"/>
    </row>
    <row r="1494" spans="1:4" s="25" customFormat="1">
      <c r="A1494" s="54"/>
      <c r="B1494" s="55"/>
      <c r="D1494" s="26"/>
    </row>
    <row r="1495" spans="1:4" s="25" customFormat="1">
      <c r="A1495" s="54"/>
      <c r="B1495" s="55"/>
      <c r="D1495" s="26"/>
    </row>
    <row r="1496" spans="1:4" s="25" customFormat="1">
      <c r="A1496" s="54"/>
      <c r="B1496" s="55"/>
      <c r="D1496" s="26"/>
    </row>
    <row r="1497" spans="1:4" s="25" customFormat="1">
      <c r="A1497" s="54"/>
      <c r="B1497" s="55"/>
      <c r="D1497" s="26"/>
    </row>
    <row r="1498" spans="1:4" s="25" customFormat="1">
      <c r="A1498" s="54"/>
      <c r="B1498" s="55"/>
      <c r="D1498" s="26"/>
    </row>
    <row r="1499" spans="1:4" s="25" customFormat="1">
      <c r="A1499" s="54"/>
      <c r="B1499" s="55"/>
      <c r="D1499" s="26"/>
    </row>
    <row r="1500" spans="1:4" s="25" customFormat="1">
      <c r="A1500" s="54"/>
      <c r="B1500" s="55"/>
      <c r="D1500" s="26"/>
    </row>
    <row r="1501" spans="1:4" s="25" customFormat="1">
      <c r="A1501" s="54"/>
      <c r="B1501" s="55"/>
      <c r="D1501" s="26"/>
    </row>
    <row r="1502" spans="1:4" s="25" customFormat="1">
      <c r="A1502" s="54"/>
      <c r="B1502" s="55"/>
      <c r="D1502" s="26"/>
    </row>
    <row r="1503" spans="1:4" s="25" customFormat="1">
      <c r="A1503" s="54"/>
      <c r="B1503" s="55"/>
      <c r="D1503" s="26"/>
    </row>
    <row r="1504" spans="1:4" s="25" customFormat="1">
      <c r="A1504" s="54"/>
      <c r="B1504" s="55"/>
      <c r="D1504" s="26"/>
    </row>
    <row r="1505" spans="1:4" s="25" customFormat="1">
      <c r="A1505" s="54"/>
      <c r="B1505" s="55"/>
      <c r="D1505" s="26"/>
    </row>
    <row r="1506" spans="1:4" s="25" customFormat="1">
      <c r="A1506" s="54"/>
      <c r="B1506" s="55"/>
      <c r="D1506" s="26"/>
    </row>
    <row r="1507" spans="1:4" s="25" customFormat="1">
      <c r="A1507" s="54"/>
      <c r="B1507" s="55"/>
      <c r="D1507" s="26"/>
    </row>
    <row r="1508" spans="1:4" s="25" customFormat="1">
      <c r="A1508" s="54"/>
      <c r="B1508" s="55"/>
      <c r="D1508" s="26"/>
    </row>
    <row r="1509" spans="1:4" s="25" customFormat="1">
      <c r="A1509" s="54"/>
      <c r="B1509" s="55"/>
      <c r="D1509" s="26"/>
    </row>
    <row r="1510" spans="1:4" s="25" customFormat="1">
      <c r="A1510" s="54"/>
      <c r="B1510" s="55"/>
      <c r="D1510" s="26"/>
    </row>
    <row r="1511" spans="1:4" s="25" customFormat="1">
      <c r="A1511" s="54"/>
      <c r="B1511" s="55"/>
      <c r="D1511" s="26"/>
    </row>
    <row r="1512" spans="1:4" s="25" customFormat="1">
      <c r="A1512" s="54"/>
      <c r="B1512" s="55"/>
      <c r="D1512" s="26"/>
    </row>
    <row r="1513" spans="1:4" s="25" customFormat="1">
      <c r="A1513" s="54"/>
      <c r="B1513" s="55"/>
      <c r="D1513" s="26"/>
    </row>
    <row r="1514" spans="1:4" s="25" customFormat="1">
      <c r="A1514" s="54"/>
      <c r="B1514" s="55"/>
      <c r="D1514" s="26"/>
    </row>
    <row r="1515" spans="1:4" s="25" customFormat="1">
      <c r="A1515" s="54"/>
      <c r="B1515" s="55"/>
      <c r="D1515" s="26"/>
    </row>
    <row r="1516" spans="1:4" s="25" customFormat="1">
      <c r="A1516" s="54"/>
      <c r="B1516" s="55"/>
      <c r="D1516" s="26"/>
    </row>
    <row r="1517" spans="1:4" s="25" customFormat="1">
      <c r="A1517" s="54"/>
      <c r="B1517" s="55"/>
      <c r="D1517" s="26"/>
    </row>
    <row r="1518" spans="1:4" s="25" customFormat="1">
      <c r="A1518" s="54"/>
      <c r="B1518" s="55"/>
      <c r="D1518" s="26"/>
    </row>
    <row r="1519" spans="1:4" s="25" customFormat="1">
      <c r="A1519" s="54"/>
      <c r="B1519" s="55"/>
      <c r="D1519" s="26"/>
    </row>
    <row r="1520" spans="1:4" s="25" customFormat="1">
      <c r="A1520" s="54"/>
      <c r="B1520" s="55"/>
      <c r="D1520" s="26"/>
    </row>
    <row r="1521" spans="1:4" s="25" customFormat="1">
      <c r="A1521" s="54"/>
      <c r="B1521" s="55"/>
      <c r="D1521" s="26"/>
    </row>
    <row r="1522" spans="1:4" s="25" customFormat="1">
      <c r="A1522" s="54"/>
      <c r="B1522" s="55"/>
      <c r="D1522" s="26"/>
    </row>
    <row r="1523" spans="1:4" s="25" customFormat="1">
      <c r="A1523" s="54"/>
      <c r="B1523" s="55"/>
      <c r="D1523" s="26"/>
    </row>
    <row r="1524" spans="1:4" s="25" customFormat="1">
      <c r="A1524" s="54"/>
      <c r="B1524" s="55"/>
      <c r="D1524" s="26"/>
    </row>
    <row r="1525" spans="1:4" s="25" customFormat="1">
      <c r="A1525" s="54"/>
      <c r="B1525" s="55"/>
      <c r="D1525" s="26"/>
    </row>
    <row r="1526" spans="1:4" s="25" customFormat="1">
      <c r="A1526" s="54"/>
      <c r="B1526" s="55"/>
      <c r="D1526" s="26"/>
    </row>
    <row r="1527" spans="1:4" s="25" customFormat="1">
      <c r="A1527" s="54"/>
      <c r="B1527" s="55"/>
      <c r="D1527" s="26"/>
    </row>
    <row r="1528" spans="1:4" s="25" customFormat="1">
      <c r="A1528" s="54"/>
      <c r="B1528" s="55"/>
      <c r="D1528" s="26"/>
    </row>
    <row r="1529" spans="1:4" s="25" customFormat="1">
      <c r="A1529" s="54"/>
      <c r="B1529" s="55"/>
      <c r="D1529" s="26"/>
    </row>
    <row r="1530" spans="1:4" s="25" customFormat="1">
      <c r="A1530" s="54"/>
      <c r="B1530" s="55"/>
      <c r="D1530" s="26"/>
    </row>
    <row r="1531" spans="1:4" s="25" customFormat="1">
      <c r="A1531" s="54"/>
      <c r="B1531" s="55"/>
      <c r="D1531" s="26"/>
    </row>
    <row r="1532" spans="1:4" s="25" customFormat="1">
      <c r="A1532" s="54"/>
      <c r="B1532" s="55"/>
      <c r="D1532" s="26"/>
    </row>
    <row r="1533" spans="1:4" s="25" customFormat="1">
      <c r="A1533" s="54"/>
      <c r="B1533" s="55"/>
      <c r="D1533" s="26"/>
    </row>
    <row r="1534" spans="1:4" s="25" customFormat="1">
      <c r="A1534" s="54"/>
      <c r="B1534" s="55"/>
      <c r="D1534" s="26"/>
    </row>
    <row r="1535" spans="1:4" s="25" customFormat="1">
      <c r="A1535" s="54"/>
      <c r="B1535" s="55"/>
      <c r="D1535" s="26"/>
    </row>
    <row r="1536" spans="1:4" s="25" customFormat="1">
      <c r="A1536" s="54"/>
      <c r="B1536" s="55"/>
      <c r="D1536" s="26"/>
    </row>
    <row r="1537" spans="1:4" s="25" customFormat="1">
      <c r="A1537" s="54"/>
      <c r="B1537" s="55"/>
      <c r="D1537" s="26"/>
    </row>
    <row r="1538" spans="1:4" s="25" customFormat="1">
      <c r="A1538" s="54"/>
      <c r="B1538" s="55"/>
      <c r="D1538" s="26"/>
    </row>
    <row r="1539" spans="1:4" s="25" customFormat="1">
      <c r="A1539" s="54"/>
      <c r="B1539" s="55"/>
      <c r="D1539" s="26"/>
    </row>
    <row r="1540" spans="1:4" s="25" customFormat="1">
      <c r="A1540" s="54"/>
      <c r="B1540" s="55"/>
      <c r="D1540" s="26"/>
    </row>
    <row r="1541" spans="1:4" s="25" customFormat="1">
      <c r="A1541" s="54"/>
      <c r="B1541" s="55"/>
      <c r="D1541" s="26"/>
    </row>
    <row r="1542" spans="1:4" s="25" customFormat="1">
      <c r="A1542" s="54"/>
      <c r="B1542" s="55"/>
      <c r="D1542" s="26"/>
    </row>
    <row r="1543" spans="1:4" s="25" customFormat="1">
      <c r="A1543" s="54"/>
      <c r="B1543" s="55"/>
      <c r="D1543" s="26"/>
    </row>
    <row r="1544" spans="1:4" s="25" customFormat="1">
      <c r="A1544" s="54"/>
      <c r="B1544" s="55"/>
      <c r="D1544" s="26"/>
    </row>
    <row r="1545" spans="1:4" s="25" customFormat="1">
      <c r="A1545" s="54"/>
      <c r="B1545" s="55"/>
      <c r="D1545" s="26"/>
    </row>
    <row r="1546" spans="1:4" s="25" customFormat="1">
      <c r="A1546" s="54"/>
      <c r="B1546" s="55"/>
      <c r="D1546" s="26"/>
    </row>
    <row r="1547" spans="1:4" s="25" customFormat="1">
      <c r="A1547" s="54"/>
      <c r="B1547" s="55"/>
      <c r="D1547" s="26"/>
    </row>
    <row r="1548" spans="1:4" s="25" customFormat="1">
      <c r="A1548" s="54"/>
      <c r="B1548" s="55"/>
      <c r="D1548" s="26"/>
    </row>
    <row r="1549" spans="1:4" s="25" customFormat="1">
      <c r="A1549" s="54"/>
      <c r="B1549" s="55"/>
      <c r="D1549" s="26"/>
    </row>
    <row r="1550" spans="1:4" s="25" customFormat="1">
      <c r="A1550" s="54"/>
      <c r="B1550" s="55"/>
      <c r="D1550" s="26"/>
    </row>
    <row r="1551" spans="1:4" s="25" customFormat="1">
      <c r="A1551" s="54"/>
      <c r="B1551" s="55"/>
      <c r="D1551" s="26"/>
    </row>
    <row r="1552" spans="1:4" s="25" customFormat="1">
      <c r="A1552" s="54"/>
      <c r="B1552" s="55"/>
      <c r="D1552" s="26"/>
    </row>
    <row r="1553" spans="1:4" s="25" customFormat="1">
      <c r="A1553" s="54"/>
      <c r="B1553" s="55"/>
      <c r="D1553" s="26"/>
    </row>
    <row r="1554" spans="1:4" s="25" customFormat="1">
      <c r="A1554" s="54"/>
      <c r="B1554" s="55"/>
      <c r="D1554" s="26"/>
    </row>
    <row r="1555" spans="1:4" s="25" customFormat="1">
      <c r="A1555" s="54"/>
      <c r="B1555" s="55"/>
      <c r="D1555" s="26"/>
    </row>
    <row r="1556" spans="1:4" s="25" customFormat="1">
      <c r="A1556" s="54"/>
      <c r="B1556" s="55"/>
      <c r="D1556" s="26"/>
    </row>
    <row r="1557" spans="1:4" s="25" customFormat="1">
      <c r="A1557" s="54"/>
      <c r="B1557" s="55"/>
      <c r="D1557" s="26"/>
    </row>
    <row r="1558" spans="1:4" s="25" customFormat="1">
      <c r="A1558" s="54"/>
      <c r="B1558" s="55"/>
      <c r="D1558" s="26"/>
    </row>
    <row r="1559" spans="1:4" s="25" customFormat="1">
      <c r="A1559" s="54"/>
      <c r="B1559" s="55"/>
      <c r="D1559" s="26"/>
    </row>
    <row r="1560" spans="1:4" s="25" customFormat="1">
      <c r="A1560" s="54"/>
      <c r="B1560" s="55"/>
      <c r="D1560" s="26"/>
    </row>
    <row r="1561" spans="1:4" s="25" customFormat="1">
      <c r="A1561" s="54"/>
      <c r="B1561" s="55"/>
      <c r="D1561" s="26"/>
    </row>
    <row r="1562" spans="1:4" s="25" customFormat="1">
      <c r="A1562" s="54"/>
      <c r="B1562" s="55"/>
      <c r="D1562" s="26"/>
    </row>
    <row r="1563" spans="1:4" s="25" customFormat="1">
      <c r="A1563" s="54"/>
      <c r="B1563" s="55"/>
      <c r="D1563" s="26"/>
    </row>
    <row r="1564" spans="1:4" s="25" customFormat="1">
      <c r="A1564" s="54"/>
      <c r="B1564" s="55"/>
      <c r="D1564" s="26"/>
    </row>
    <row r="1565" spans="1:4" s="25" customFormat="1">
      <c r="A1565" s="54"/>
      <c r="B1565" s="55"/>
      <c r="D1565" s="26"/>
    </row>
    <row r="1566" spans="1:4" s="25" customFormat="1">
      <c r="A1566" s="54"/>
      <c r="B1566" s="55"/>
      <c r="D1566" s="26"/>
    </row>
    <row r="1567" spans="1:4" s="25" customFormat="1">
      <c r="A1567" s="54"/>
      <c r="B1567" s="55"/>
      <c r="D1567" s="26"/>
    </row>
    <row r="1568" spans="1:4" s="25" customFormat="1">
      <c r="A1568" s="54"/>
      <c r="B1568" s="55"/>
      <c r="D1568" s="26"/>
    </row>
    <row r="1569" spans="1:4" s="25" customFormat="1">
      <c r="A1569" s="54"/>
      <c r="B1569" s="55"/>
      <c r="D1569" s="26"/>
    </row>
    <row r="1570" spans="1:4" s="25" customFormat="1">
      <c r="A1570" s="54"/>
      <c r="B1570" s="55"/>
      <c r="D1570" s="26"/>
    </row>
    <row r="1571" spans="1:4" s="25" customFormat="1">
      <c r="A1571" s="54"/>
      <c r="B1571" s="55"/>
      <c r="D1571" s="26"/>
    </row>
    <row r="1572" spans="1:4" s="25" customFormat="1">
      <c r="A1572" s="54"/>
      <c r="B1572" s="55"/>
      <c r="D1572" s="26"/>
    </row>
    <row r="1573" spans="1:4" s="25" customFormat="1">
      <c r="A1573" s="54"/>
      <c r="B1573" s="55"/>
      <c r="D1573" s="26"/>
    </row>
    <row r="1574" spans="1:4" s="25" customFormat="1">
      <c r="A1574" s="54"/>
      <c r="B1574" s="55"/>
      <c r="D1574" s="26"/>
    </row>
    <row r="1575" spans="1:4" s="25" customFormat="1">
      <c r="A1575" s="54"/>
      <c r="B1575" s="55"/>
      <c r="D1575" s="26"/>
    </row>
    <row r="1576" spans="1:4" s="25" customFormat="1">
      <c r="A1576" s="54"/>
      <c r="B1576" s="55"/>
      <c r="D1576" s="26"/>
    </row>
    <row r="1577" spans="1:4" s="25" customFormat="1">
      <c r="A1577" s="54"/>
      <c r="B1577" s="55"/>
      <c r="D1577" s="26"/>
    </row>
    <row r="1578" spans="1:4" s="25" customFormat="1">
      <c r="A1578" s="54"/>
      <c r="B1578" s="55"/>
      <c r="D1578" s="26"/>
    </row>
    <row r="1579" spans="1:4" s="25" customFormat="1">
      <c r="A1579" s="54"/>
      <c r="B1579" s="55"/>
      <c r="D1579" s="26"/>
    </row>
    <row r="1580" spans="1:4" s="25" customFormat="1">
      <c r="A1580" s="54"/>
      <c r="B1580" s="55"/>
      <c r="D1580" s="26"/>
    </row>
    <row r="1581" spans="1:4" s="25" customFormat="1">
      <c r="A1581" s="54"/>
      <c r="B1581" s="55"/>
      <c r="D1581" s="26"/>
    </row>
    <row r="1582" spans="1:4" s="25" customFormat="1">
      <c r="A1582" s="54"/>
      <c r="B1582" s="55"/>
      <c r="D1582" s="26"/>
    </row>
    <row r="1583" spans="1:4" s="25" customFormat="1">
      <c r="A1583" s="54"/>
      <c r="B1583" s="55"/>
      <c r="D1583" s="26"/>
    </row>
    <row r="1584" spans="1:4" s="25" customFormat="1">
      <c r="A1584" s="54"/>
      <c r="B1584" s="55"/>
      <c r="D1584" s="26"/>
    </row>
    <row r="1585" spans="1:4" s="25" customFormat="1">
      <c r="A1585" s="54"/>
      <c r="B1585" s="55"/>
      <c r="D1585" s="26"/>
    </row>
    <row r="1586" spans="1:4" s="25" customFormat="1">
      <c r="A1586" s="54"/>
      <c r="B1586" s="55"/>
      <c r="D1586" s="26"/>
    </row>
    <row r="1587" spans="1:4" s="25" customFormat="1">
      <c r="A1587" s="54"/>
      <c r="B1587" s="55"/>
      <c r="D1587" s="26"/>
    </row>
    <row r="1588" spans="1:4" s="25" customFormat="1">
      <c r="A1588" s="54"/>
      <c r="B1588" s="55"/>
      <c r="D1588" s="26"/>
    </row>
    <row r="1589" spans="1:4" s="25" customFormat="1">
      <c r="A1589" s="54"/>
      <c r="B1589" s="55"/>
      <c r="D1589" s="26"/>
    </row>
    <row r="1590" spans="1:4" s="25" customFormat="1">
      <c r="A1590" s="54"/>
      <c r="B1590" s="55"/>
      <c r="D1590" s="26"/>
    </row>
    <row r="1591" spans="1:4" s="25" customFormat="1">
      <c r="A1591" s="54"/>
      <c r="B1591" s="55"/>
      <c r="D1591" s="26"/>
    </row>
    <row r="1592" spans="1:4" s="25" customFormat="1">
      <c r="A1592" s="54"/>
      <c r="B1592" s="55"/>
      <c r="D1592" s="26"/>
    </row>
    <row r="1593" spans="1:4" s="25" customFormat="1">
      <c r="A1593" s="54"/>
      <c r="B1593" s="55"/>
      <c r="D1593" s="26"/>
    </row>
    <row r="1594" spans="1:4" s="25" customFormat="1">
      <c r="A1594" s="54"/>
      <c r="B1594" s="55"/>
      <c r="D1594" s="26"/>
    </row>
    <row r="1595" spans="1:4" s="25" customFormat="1">
      <c r="A1595" s="54"/>
      <c r="B1595" s="55"/>
      <c r="D1595" s="26"/>
    </row>
    <row r="1596" spans="1:4" s="25" customFormat="1">
      <c r="A1596" s="54"/>
      <c r="B1596" s="55"/>
      <c r="D1596" s="26"/>
    </row>
    <row r="1597" spans="1:4" s="25" customFormat="1">
      <c r="A1597" s="54"/>
      <c r="B1597" s="55"/>
      <c r="D1597" s="26"/>
    </row>
    <row r="1598" spans="1:4" s="25" customFormat="1">
      <c r="A1598" s="54"/>
      <c r="B1598" s="55"/>
      <c r="D1598" s="26"/>
    </row>
    <row r="1599" spans="1:4" s="25" customFormat="1">
      <c r="A1599" s="54"/>
      <c r="B1599" s="55"/>
      <c r="D1599" s="26"/>
    </row>
    <row r="1600" spans="1:4" s="25" customFormat="1">
      <c r="A1600" s="54"/>
      <c r="B1600" s="55"/>
      <c r="D1600" s="26"/>
    </row>
    <row r="1601" spans="1:4" s="25" customFormat="1">
      <c r="A1601" s="54"/>
      <c r="B1601" s="55"/>
      <c r="D1601" s="26"/>
    </row>
    <row r="1602" spans="1:4" s="25" customFormat="1">
      <c r="A1602" s="54"/>
      <c r="B1602" s="55"/>
      <c r="D1602" s="26"/>
    </row>
    <row r="1603" spans="1:4" s="25" customFormat="1">
      <c r="A1603" s="54"/>
      <c r="B1603" s="55"/>
      <c r="D1603" s="26"/>
    </row>
    <row r="1604" spans="1:4" s="25" customFormat="1">
      <c r="A1604" s="54"/>
      <c r="B1604" s="55"/>
      <c r="D1604" s="26"/>
    </row>
    <row r="1605" spans="1:4" s="25" customFormat="1">
      <c r="A1605" s="54"/>
      <c r="B1605" s="55"/>
      <c r="D1605" s="26"/>
    </row>
    <row r="1606" spans="1:4" s="25" customFormat="1">
      <c r="A1606" s="54"/>
      <c r="B1606" s="55"/>
      <c r="D1606" s="26"/>
    </row>
    <row r="1607" spans="1:4" s="25" customFormat="1">
      <c r="A1607" s="54"/>
      <c r="B1607" s="55"/>
      <c r="D1607" s="26"/>
    </row>
    <row r="1608" spans="1:4" s="25" customFormat="1">
      <c r="A1608" s="54"/>
      <c r="B1608" s="55"/>
      <c r="D1608" s="26"/>
    </row>
    <row r="1609" spans="1:4" s="25" customFormat="1">
      <c r="A1609" s="54"/>
      <c r="B1609" s="55"/>
      <c r="D1609" s="26"/>
    </row>
    <row r="1610" spans="1:4" s="25" customFormat="1">
      <c r="A1610" s="54"/>
      <c r="B1610" s="55"/>
      <c r="D1610" s="26"/>
    </row>
    <row r="1611" spans="1:4" s="25" customFormat="1">
      <c r="A1611" s="54"/>
      <c r="B1611" s="55"/>
      <c r="D1611" s="26"/>
    </row>
    <row r="1612" spans="1:4" s="25" customFormat="1">
      <c r="A1612" s="54"/>
      <c r="B1612" s="55"/>
      <c r="D1612" s="26"/>
    </row>
    <row r="1613" spans="1:4" s="25" customFormat="1">
      <c r="A1613" s="54"/>
      <c r="B1613" s="55"/>
      <c r="D1613" s="26"/>
    </row>
    <row r="1614" spans="1:4" s="25" customFormat="1">
      <c r="A1614" s="54"/>
      <c r="B1614" s="55"/>
      <c r="D1614" s="26"/>
    </row>
    <row r="1615" spans="1:4" s="25" customFormat="1">
      <c r="A1615" s="54"/>
      <c r="B1615" s="55"/>
      <c r="D1615" s="26"/>
    </row>
    <row r="1616" spans="1:4" s="25" customFormat="1">
      <c r="A1616" s="54"/>
      <c r="B1616" s="55"/>
      <c r="D1616" s="26"/>
    </row>
    <row r="1617" spans="1:4" s="25" customFormat="1">
      <c r="A1617" s="54"/>
      <c r="B1617" s="55"/>
      <c r="D1617" s="26"/>
    </row>
    <row r="1618" spans="1:4" s="25" customFormat="1">
      <c r="A1618" s="54"/>
      <c r="B1618" s="55"/>
      <c r="D1618" s="26"/>
    </row>
    <row r="1619" spans="1:4" s="25" customFormat="1">
      <c r="A1619" s="54"/>
      <c r="B1619" s="55"/>
      <c r="D1619" s="26"/>
    </row>
    <row r="1620" spans="1:4" s="25" customFormat="1">
      <c r="A1620" s="54"/>
      <c r="B1620" s="55"/>
      <c r="D1620" s="26"/>
    </row>
    <row r="1621" spans="1:4" s="25" customFormat="1">
      <c r="A1621" s="54"/>
      <c r="B1621" s="55"/>
      <c r="D1621" s="26"/>
    </row>
    <row r="1622" spans="1:4" s="25" customFormat="1">
      <c r="A1622" s="54"/>
      <c r="B1622" s="55"/>
      <c r="D1622" s="26"/>
    </row>
    <row r="1623" spans="1:4" s="25" customFormat="1">
      <c r="A1623" s="54"/>
      <c r="B1623" s="55"/>
      <c r="D1623" s="26"/>
    </row>
    <row r="1624" spans="1:4" s="25" customFormat="1">
      <c r="A1624" s="54"/>
      <c r="B1624" s="55"/>
      <c r="D1624" s="26"/>
    </row>
    <row r="1625" spans="1:4" s="25" customFormat="1">
      <c r="A1625" s="54"/>
      <c r="B1625" s="55"/>
      <c r="D1625" s="26"/>
    </row>
    <row r="1626" spans="1:4" s="25" customFormat="1">
      <c r="A1626" s="54"/>
      <c r="B1626" s="55"/>
      <c r="D1626" s="26"/>
    </row>
    <row r="1627" spans="1:4" s="25" customFormat="1">
      <c r="A1627" s="54"/>
      <c r="B1627" s="55"/>
      <c r="D1627" s="26"/>
    </row>
    <row r="1628" spans="1:4" s="25" customFormat="1">
      <c r="A1628" s="54"/>
      <c r="B1628" s="55"/>
      <c r="D1628" s="26"/>
    </row>
    <row r="1629" spans="1:4" s="25" customFormat="1">
      <c r="A1629" s="54"/>
      <c r="B1629" s="55"/>
      <c r="D1629" s="26"/>
    </row>
    <row r="1630" spans="1:4" s="25" customFormat="1">
      <c r="A1630" s="54"/>
      <c r="B1630" s="55"/>
      <c r="D1630" s="26"/>
    </row>
    <row r="1631" spans="1:4" s="25" customFormat="1">
      <c r="A1631" s="54"/>
      <c r="B1631" s="55"/>
      <c r="D1631" s="26"/>
    </row>
    <row r="1632" spans="1:4" s="25" customFormat="1">
      <c r="A1632" s="54"/>
      <c r="B1632" s="55"/>
      <c r="D1632" s="26"/>
    </row>
    <row r="1633" spans="1:4" s="25" customFormat="1">
      <c r="A1633" s="54"/>
      <c r="B1633" s="55"/>
      <c r="D1633" s="26"/>
    </row>
    <row r="1634" spans="1:4" s="25" customFormat="1">
      <c r="A1634" s="54"/>
      <c r="B1634" s="55"/>
      <c r="D1634" s="26"/>
    </row>
  </sheetData>
  <mergeCells count="1">
    <mergeCell ref="B10:G10"/>
  </mergeCells>
  <pageMargins left="0.86614173228346458" right="0.39370078740157483" top="0.51181102362204722" bottom="0.35433070866141736" header="0.39370078740157483" footer="0"/>
  <pageSetup paperSize="9" scale="46" orientation="landscape"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2"/>
  <sheetViews>
    <sheetView zoomScale="79" zoomScaleNormal="79" workbookViewId="0">
      <selection activeCell="D12" sqref="D12:D13"/>
    </sheetView>
  </sheetViews>
  <sheetFormatPr defaultRowHeight="15"/>
  <cols>
    <col min="1" max="1" width="5.7109375" customWidth="1"/>
    <col min="2" max="2" width="67.85546875" customWidth="1"/>
    <col min="3" max="3" width="12" customWidth="1"/>
    <col min="4" max="4" width="33.140625" customWidth="1"/>
    <col min="5" max="5" width="31" customWidth="1"/>
    <col min="6" max="6" width="24.7109375" customWidth="1"/>
    <col min="7" max="7" width="30.140625" customWidth="1"/>
    <col min="8" max="8" width="27.140625" customWidth="1"/>
    <col min="9" max="11" width="8.85546875" style="59" customWidth="1"/>
    <col min="257" max="257" width="5.7109375" customWidth="1"/>
    <col min="258" max="258" width="67.85546875" customWidth="1"/>
    <col min="259" max="259" width="12" customWidth="1"/>
    <col min="260" max="260" width="33.140625" customWidth="1"/>
    <col min="261" max="261" width="31" customWidth="1"/>
    <col min="262" max="262" width="24.7109375" customWidth="1"/>
    <col min="263" max="263" width="30.140625" customWidth="1"/>
    <col min="264" max="264" width="27.140625" customWidth="1"/>
    <col min="265" max="267" width="8.85546875" customWidth="1"/>
    <col min="513" max="513" width="5.7109375" customWidth="1"/>
    <col min="514" max="514" width="67.85546875" customWidth="1"/>
    <col min="515" max="515" width="12" customWidth="1"/>
    <col min="516" max="516" width="33.140625" customWidth="1"/>
    <col min="517" max="517" width="31" customWidth="1"/>
    <col min="518" max="518" width="24.7109375" customWidth="1"/>
    <col min="519" max="519" width="30.140625" customWidth="1"/>
    <col min="520" max="520" width="27.140625" customWidth="1"/>
    <col min="521" max="523" width="8.85546875" customWidth="1"/>
    <col min="769" max="769" width="5.7109375" customWidth="1"/>
    <col min="770" max="770" width="67.85546875" customWidth="1"/>
    <col min="771" max="771" width="12" customWidth="1"/>
    <col min="772" max="772" width="33.140625" customWidth="1"/>
    <col min="773" max="773" width="31" customWidth="1"/>
    <col min="774" max="774" width="24.7109375" customWidth="1"/>
    <col min="775" max="775" width="30.140625" customWidth="1"/>
    <col min="776" max="776" width="27.140625" customWidth="1"/>
    <col min="777" max="779" width="8.85546875" customWidth="1"/>
    <col min="1025" max="1025" width="5.7109375" customWidth="1"/>
    <col min="1026" max="1026" width="67.85546875" customWidth="1"/>
    <col min="1027" max="1027" width="12" customWidth="1"/>
    <col min="1028" max="1028" width="33.140625" customWidth="1"/>
    <col min="1029" max="1029" width="31" customWidth="1"/>
    <col min="1030" max="1030" width="24.7109375" customWidth="1"/>
    <col min="1031" max="1031" width="30.140625" customWidth="1"/>
    <col min="1032" max="1032" width="27.140625" customWidth="1"/>
    <col min="1033" max="1035" width="8.85546875" customWidth="1"/>
    <col min="1281" max="1281" width="5.7109375" customWidth="1"/>
    <col min="1282" max="1282" width="67.85546875" customWidth="1"/>
    <col min="1283" max="1283" width="12" customWidth="1"/>
    <col min="1284" max="1284" width="33.140625" customWidth="1"/>
    <col min="1285" max="1285" width="31" customWidth="1"/>
    <col min="1286" max="1286" width="24.7109375" customWidth="1"/>
    <col min="1287" max="1287" width="30.140625" customWidth="1"/>
    <col min="1288" max="1288" width="27.140625" customWidth="1"/>
    <col min="1289" max="1291" width="8.85546875" customWidth="1"/>
    <col min="1537" max="1537" width="5.7109375" customWidth="1"/>
    <col min="1538" max="1538" width="67.85546875" customWidth="1"/>
    <col min="1539" max="1539" width="12" customWidth="1"/>
    <col min="1540" max="1540" width="33.140625" customWidth="1"/>
    <col min="1541" max="1541" width="31" customWidth="1"/>
    <col min="1542" max="1542" width="24.7109375" customWidth="1"/>
    <col min="1543" max="1543" width="30.140625" customWidth="1"/>
    <col min="1544" max="1544" width="27.140625" customWidth="1"/>
    <col min="1545" max="1547" width="8.85546875" customWidth="1"/>
    <col min="1793" max="1793" width="5.7109375" customWidth="1"/>
    <col min="1794" max="1794" width="67.85546875" customWidth="1"/>
    <col min="1795" max="1795" width="12" customWidth="1"/>
    <col min="1796" max="1796" width="33.140625" customWidth="1"/>
    <col min="1797" max="1797" width="31" customWidth="1"/>
    <col min="1798" max="1798" width="24.7109375" customWidth="1"/>
    <col min="1799" max="1799" width="30.140625" customWidth="1"/>
    <col min="1800" max="1800" width="27.140625" customWidth="1"/>
    <col min="1801" max="1803" width="8.85546875" customWidth="1"/>
    <col min="2049" max="2049" width="5.7109375" customWidth="1"/>
    <col min="2050" max="2050" width="67.85546875" customWidth="1"/>
    <col min="2051" max="2051" width="12" customWidth="1"/>
    <col min="2052" max="2052" width="33.140625" customWidth="1"/>
    <col min="2053" max="2053" width="31" customWidth="1"/>
    <col min="2054" max="2054" width="24.7109375" customWidth="1"/>
    <col min="2055" max="2055" width="30.140625" customWidth="1"/>
    <col min="2056" max="2056" width="27.140625" customWidth="1"/>
    <col min="2057" max="2059" width="8.85546875" customWidth="1"/>
    <col min="2305" max="2305" width="5.7109375" customWidth="1"/>
    <col min="2306" max="2306" width="67.85546875" customWidth="1"/>
    <col min="2307" max="2307" width="12" customWidth="1"/>
    <col min="2308" max="2308" width="33.140625" customWidth="1"/>
    <col min="2309" max="2309" width="31" customWidth="1"/>
    <col min="2310" max="2310" width="24.7109375" customWidth="1"/>
    <col min="2311" max="2311" width="30.140625" customWidth="1"/>
    <col min="2312" max="2312" width="27.140625" customWidth="1"/>
    <col min="2313" max="2315" width="8.85546875" customWidth="1"/>
    <col min="2561" max="2561" width="5.7109375" customWidth="1"/>
    <col min="2562" max="2562" width="67.85546875" customWidth="1"/>
    <col min="2563" max="2563" width="12" customWidth="1"/>
    <col min="2564" max="2564" width="33.140625" customWidth="1"/>
    <col min="2565" max="2565" width="31" customWidth="1"/>
    <col min="2566" max="2566" width="24.7109375" customWidth="1"/>
    <col min="2567" max="2567" width="30.140625" customWidth="1"/>
    <col min="2568" max="2568" width="27.140625" customWidth="1"/>
    <col min="2569" max="2571" width="8.85546875" customWidth="1"/>
    <col min="2817" max="2817" width="5.7109375" customWidth="1"/>
    <col min="2818" max="2818" width="67.85546875" customWidth="1"/>
    <col min="2819" max="2819" width="12" customWidth="1"/>
    <col min="2820" max="2820" width="33.140625" customWidth="1"/>
    <col min="2821" max="2821" width="31" customWidth="1"/>
    <col min="2822" max="2822" width="24.7109375" customWidth="1"/>
    <col min="2823" max="2823" width="30.140625" customWidth="1"/>
    <col min="2824" max="2824" width="27.140625" customWidth="1"/>
    <col min="2825" max="2827" width="8.85546875" customWidth="1"/>
    <col min="3073" max="3073" width="5.7109375" customWidth="1"/>
    <col min="3074" max="3074" width="67.85546875" customWidth="1"/>
    <col min="3075" max="3075" width="12" customWidth="1"/>
    <col min="3076" max="3076" width="33.140625" customWidth="1"/>
    <col min="3077" max="3077" width="31" customWidth="1"/>
    <col min="3078" max="3078" width="24.7109375" customWidth="1"/>
    <col min="3079" max="3079" width="30.140625" customWidth="1"/>
    <col min="3080" max="3080" width="27.140625" customWidth="1"/>
    <col min="3081" max="3083" width="8.85546875" customWidth="1"/>
    <col min="3329" max="3329" width="5.7109375" customWidth="1"/>
    <col min="3330" max="3330" width="67.85546875" customWidth="1"/>
    <col min="3331" max="3331" width="12" customWidth="1"/>
    <col min="3332" max="3332" width="33.140625" customWidth="1"/>
    <col min="3333" max="3333" width="31" customWidth="1"/>
    <col min="3334" max="3334" width="24.7109375" customWidth="1"/>
    <col min="3335" max="3335" width="30.140625" customWidth="1"/>
    <col min="3336" max="3336" width="27.140625" customWidth="1"/>
    <col min="3337" max="3339" width="8.85546875" customWidth="1"/>
    <col min="3585" max="3585" width="5.7109375" customWidth="1"/>
    <col min="3586" max="3586" width="67.85546875" customWidth="1"/>
    <col min="3587" max="3587" width="12" customWidth="1"/>
    <col min="3588" max="3588" width="33.140625" customWidth="1"/>
    <col min="3589" max="3589" width="31" customWidth="1"/>
    <col min="3590" max="3590" width="24.7109375" customWidth="1"/>
    <col min="3591" max="3591" width="30.140625" customWidth="1"/>
    <col min="3592" max="3592" width="27.140625" customWidth="1"/>
    <col min="3593" max="3595" width="8.85546875" customWidth="1"/>
    <col min="3841" max="3841" width="5.7109375" customWidth="1"/>
    <col min="3842" max="3842" width="67.85546875" customWidth="1"/>
    <col min="3843" max="3843" width="12" customWidth="1"/>
    <col min="3844" max="3844" width="33.140625" customWidth="1"/>
    <col min="3845" max="3845" width="31" customWidth="1"/>
    <col min="3846" max="3846" width="24.7109375" customWidth="1"/>
    <col min="3847" max="3847" width="30.140625" customWidth="1"/>
    <col min="3848" max="3848" width="27.140625" customWidth="1"/>
    <col min="3849" max="3851" width="8.85546875" customWidth="1"/>
    <col min="4097" max="4097" width="5.7109375" customWidth="1"/>
    <col min="4098" max="4098" width="67.85546875" customWidth="1"/>
    <col min="4099" max="4099" width="12" customWidth="1"/>
    <col min="4100" max="4100" width="33.140625" customWidth="1"/>
    <col min="4101" max="4101" width="31" customWidth="1"/>
    <col min="4102" max="4102" width="24.7109375" customWidth="1"/>
    <col min="4103" max="4103" width="30.140625" customWidth="1"/>
    <col min="4104" max="4104" width="27.140625" customWidth="1"/>
    <col min="4105" max="4107" width="8.85546875" customWidth="1"/>
    <col min="4353" max="4353" width="5.7109375" customWidth="1"/>
    <col min="4354" max="4354" width="67.85546875" customWidth="1"/>
    <col min="4355" max="4355" width="12" customWidth="1"/>
    <col min="4356" max="4356" width="33.140625" customWidth="1"/>
    <col min="4357" max="4357" width="31" customWidth="1"/>
    <col min="4358" max="4358" width="24.7109375" customWidth="1"/>
    <col min="4359" max="4359" width="30.140625" customWidth="1"/>
    <col min="4360" max="4360" width="27.140625" customWidth="1"/>
    <col min="4361" max="4363" width="8.85546875" customWidth="1"/>
    <col min="4609" max="4609" width="5.7109375" customWidth="1"/>
    <col min="4610" max="4610" width="67.85546875" customWidth="1"/>
    <col min="4611" max="4611" width="12" customWidth="1"/>
    <col min="4612" max="4612" width="33.140625" customWidth="1"/>
    <col min="4613" max="4613" width="31" customWidth="1"/>
    <col min="4614" max="4614" width="24.7109375" customWidth="1"/>
    <col min="4615" max="4615" width="30.140625" customWidth="1"/>
    <col min="4616" max="4616" width="27.140625" customWidth="1"/>
    <col min="4617" max="4619" width="8.85546875" customWidth="1"/>
    <col min="4865" max="4865" width="5.7109375" customWidth="1"/>
    <col min="4866" max="4866" width="67.85546875" customWidth="1"/>
    <col min="4867" max="4867" width="12" customWidth="1"/>
    <col min="4868" max="4868" width="33.140625" customWidth="1"/>
    <col min="4869" max="4869" width="31" customWidth="1"/>
    <col min="4870" max="4870" width="24.7109375" customWidth="1"/>
    <col min="4871" max="4871" width="30.140625" customWidth="1"/>
    <col min="4872" max="4872" width="27.140625" customWidth="1"/>
    <col min="4873" max="4875" width="8.85546875" customWidth="1"/>
    <col min="5121" max="5121" width="5.7109375" customWidth="1"/>
    <col min="5122" max="5122" width="67.85546875" customWidth="1"/>
    <col min="5123" max="5123" width="12" customWidth="1"/>
    <col min="5124" max="5124" width="33.140625" customWidth="1"/>
    <col min="5125" max="5125" width="31" customWidth="1"/>
    <col min="5126" max="5126" width="24.7109375" customWidth="1"/>
    <col min="5127" max="5127" width="30.140625" customWidth="1"/>
    <col min="5128" max="5128" width="27.140625" customWidth="1"/>
    <col min="5129" max="5131" width="8.85546875" customWidth="1"/>
    <col min="5377" max="5377" width="5.7109375" customWidth="1"/>
    <col min="5378" max="5378" width="67.85546875" customWidth="1"/>
    <col min="5379" max="5379" width="12" customWidth="1"/>
    <col min="5380" max="5380" width="33.140625" customWidth="1"/>
    <col min="5381" max="5381" width="31" customWidth="1"/>
    <col min="5382" max="5382" width="24.7109375" customWidth="1"/>
    <col min="5383" max="5383" width="30.140625" customWidth="1"/>
    <col min="5384" max="5384" width="27.140625" customWidth="1"/>
    <col min="5385" max="5387" width="8.85546875" customWidth="1"/>
    <col min="5633" max="5633" width="5.7109375" customWidth="1"/>
    <col min="5634" max="5634" width="67.85546875" customWidth="1"/>
    <col min="5635" max="5635" width="12" customWidth="1"/>
    <col min="5636" max="5636" width="33.140625" customWidth="1"/>
    <col min="5637" max="5637" width="31" customWidth="1"/>
    <col min="5638" max="5638" width="24.7109375" customWidth="1"/>
    <col min="5639" max="5639" width="30.140625" customWidth="1"/>
    <col min="5640" max="5640" width="27.140625" customWidth="1"/>
    <col min="5641" max="5643" width="8.85546875" customWidth="1"/>
    <col min="5889" max="5889" width="5.7109375" customWidth="1"/>
    <col min="5890" max="5890" width="67.85546875" customWidth="1"/>
    <col min="5891" max="5891" width="12" customWidth="1"/>
    <col min="5892" max="5892" width="33.140625" customWidth="1"/>
    <col min="5893" max="5893" width="31" customWidth="1"/>
    <col min="5894" max="5894" width="24.7109375" customWidth="1"/>
    <col min="5895" max="5895" width="30.140625" customWidth="1"/>
    <col min="5896" max="5896" width="27.140625" customWidth="1"/>
    <col min="5897" max="5899" width="8.85546875" customWidth="1"/>
    <col min="6145" max="6145" width="5.7109375" customWidth="1"/>
    <col min="6146" max="6146" width="67.85546875" customWidth="1"/>
    <col min="6147" max="6147" width="12" customWidth="1"/>
    <col min="6148" max="6148" width="33.140625" customWidth="1"/>
    <col min="6149" max="6149" width="31" customWidth="1"/>
    <col min="6150" max="6150" width="24.7109375" customWidth="1"/>
    <col min="6151" max="6151" width="30.140625" customWidth="1"/>
    <col min="6152" max="6152" width="27.140625" customWidth="1"/>
    <col min="6153" max="6155" width="8.85546875" customWidth="1"/>
    <col min="6401" max="6401" width="5.7109375" customWidth="1"/>
    <col min="6402" max="6402" width="67.85546875" customWidth="1"/>
    <col min="6403" max="6403" width="12" customWidth="1"/>
    <col min="6404" max="6404" width="33.140625" customWidth="1"/>
    <col min="6405" max="6405" width="31" customWidth="1"/>
    <col min="6406" max="6406" width="24.7109375" customWidth="1"/>
    <col min="6407" max="6407" width="30.140625" customWidth="1"/>
    <col min="6408" max="6408" width="27.140625" customWidth="1"/>
    <col min="6409" max="6411" width="8.85546875" customWidth="1"/>
    <col min="6657" max="6657" width="5.7109375" customWidth="1"/>
    <col min="6658" max="6658" width="67.85546875" customWidth="1"/>
    <col min="6659" max="6659" width="12" customWidth="1"/>
    <col min="6660" max="6660" width="33.140625" customWidth="1"/>
    <col min="6661" max="6661" width="31" customWidth="1"/>
    <col min="6662" max="6662" width="24.7109375" customWidth="1"/>
    <col min="6663" max="6663" width="30.140625" customWidth="1"/>
    <col min="6664" max="6664" width="27.140625" customWidth="1"/>
    <col min="6665" max="6667" width="8.85546875" customWidth="1"/>
    <col min="6913" max="6913" width="5.7109375" customWidth="1"/>
    <col min="6914" max="6914" width="67.85546875" customWidth="1"/>
    <col min="6915" max="6915" width="12" customWidth="1"/>
    <col min="6916" max="6916" width="33.140625" customWidth="1"/>
    <col min="6917" max="6917" width="31" customWidth="1"/>
    <col min="6918" max="6918" width="24.7109375" customWidth="1"/>
    <col min="6919" max="6919" width="30.140625" customWidth="1"/>
    <col min="6920" max="6920" width="27.140625" customWidth="1"/>
    <col min="6921" max="6923" width="8.85546875" customWidth="1"/>
    <col min="7169" max="7169" width="5.7109375" customWidth="1"/>
    <col min="7170" max="7170" width="67.85546875" customWidth="1"/>
    <col min="7171" max="7171" width="12" customWidth="1"/>
    <col min="7172" max="7172" width="33.140625" customWidth="1"/>
    <col min="7173" max="7173" width="31" customWidth="1"/>
    <col min="7174" max="7174" width="24.7109375" customWidth="1"/>
    <col min="7175" max="7175" width="30.140625" customWidth="1"/>
    <col min="7176" max="7176" width="27.140625" customWidth="1"/>
    <col min="7177" max="7179" width="8.85546875" customWidth="1"/>
    <col min="7425" max="7425" width="5.7109375" customWidth="1"/>
    <col min="7426" max="7426" width="67.85546875" customWidth="1"/>
    <col min="7427" max="7427" width="12" customWidth="1"/>
    <col min="7428" max="7428" width="33.140625" customWidth="1"/>
    <col min="7429" max="7429" width="31" customWidth="1"/>
    <col min="7430" max="7430" width="24.7109375" customWidth="1"/>
    <col min="7431" max="7431" width="30.140625" customWidth="1"/>
    <col min="7432" max="7432" width="27.140625" customWidth="1"/>
    <col min="7433" max="7435" width="8.85546875" customWidth="1"/>
    <col min="7681" max="7681" width="5.7109375" customWidth="1"/>
    <col min="7682" max="7682" width="67.85546875" customWidth="1"/>
    <col min="7683" max="7683" width="12" customWidth="1"/>
    <col min="7684" max="7684" width="33.140625" customWidth="1"/>
    <col min="7685" max="7685" width="31" customWidth="1"/>
    <col min="7686" max="7686" width="24.7109375" customWidth="1"/>
    <col min="7687" max="7687" width="30.140625" customWidth="1"/>
    <col min="7688" max="7688" width="27.140625" customWidth="1"/>
    <col min="7689" max="7691" width="8.85546875" customWidth="1"/>
    <col min="7937" max="7937" width="5.7109375" customWidth="1"/>
    <col min="7938" max="7938" width="67.85546875" customWidth="1"/>
    <col min="7939" max="7939" width="12" customWidth="1"/>
    <col min="7940" max="7940" width="33.140625" customWidth="1"/>
    <col min="7941" max="7941" width="31" customWidth="1"/>
    <col min="7942" max="7942" width="24.7109375" customWidth="1"/>
    <col min="7943" max="7943" width="30.140625" customWidth="1"/>
    <col min="7944" max="7944" width="27.140625" customWidth="1"/>
    <col min="7945" max="7947" width="8.85546875" customWidth="1"/>
    <col min="8193" max="8193" width="5.7109375" customWidth="1"/>
    <col min="8194" max="8194" width="67.85546875" customWidth="1"/>
    <col min="8195" max="8195" width="12" customWidth="1"/>
    <col min="8196" max="8196" width="33.140625" customWidth="1"/>
    <col min="8197" max="8197" width="31" customWidth="1"/>
    <col min="8198" max="8198" width="24.7109375" customWidth="1"/>
    <col min="8199" max="8199" width="30.140625" customWidth="1"/>
    <col min="8200" max="8200" width="27.140625" customWidth="1"/>
    <col min="8201" max="8203" width="8.85546875" customWidth="1"/>
    <col min="8449" max="8449" width="5.7109375" customWidth="1"/>
    <col min="8450" max="8450" width="67.85546875" customWidth="1"/>
    <col min="8451" max="8451" width="12" customWidth="1"/>
    <col min="8452" max="8452" width="33.140625" customWidth="1"/>
    <col min="8453" max="8453" width="31" customWidth="1"/>
    <col min="8454" max="8454" width="24.7109375" customWidth="1"/>
    <col min="8455" max="8455" width="30.140625" customWidth="1"/>
    <col min="8456" max="8456" width="27.140625" customWidth="1"/>
    <col min="8457" max="8459" width="8.85546875" customWidth="1"/>
    <col min="8705" max="8705" width="5.7109375" customWidth="1"/>
    <col min="8706" max="8706" width="67.85546875" customWidth="1"/>
    <col min="8707" max="8707" width="12" customWidth="1"/>
    <col min="8708" max="8708" width="33.140625" customWidth="1"/>
    <col min="8709" max="8709" width="31" customWidth="1"/>
    <col min="8710" max="8710" width="24.7109375" customWidth="1"/>
    <col min="8711" max="8711" width="30.140625" customWidth="1"/>
    <col min="8712" max="8712" width="27.140625" customWidth="1"/>
    <col min="8713" max="8715" width="8.85546875" customWidth="1"/>
    <col min="8961" max="8961" width="5.7109375" customWidth="1"/>
    <col min="8962" max="8962" width="67.85546875" customWidth="1"/>
    <col min="8963" max="8963" width="12" customWidth="1"/>
    <col min="8964" max="8964" width="33.140625" customWidth="1"/>
    <col min="8965" max="8965" width="31" customWidth="1"/>
    <col min="8966" max="8966" width="24.7109375" customWidth="1"/>
    <col min="8967" max="8967" width="30.140625" customWidth="1"/>
    <col min="8968" max="8968" width="27.140625" customWidth="1"/>
    <col min="8969" max="8971" width="8.85546875" customWidth="1"/>
    <col min="9217" max="9217" width="5.7109375" customWidth="1"/>
    <col min="9218" max="9218" width="67.85546875" customWidth="1"/>
    <col min="9219" max="9219" width="12" customWidth="1"/>
    <col min="9220" max="9220" width="33.140625" customWidth="1"/>
    <col min="9221" max="9221" width="31" customWidth="1"/>
    <col min="9222" max="9222" width="24.7109375" customWidth="1"/>
    <col min="9223" max="9223" width="30.140625" customWidth="1"/>
    <col min="9224" max="9224" width="27.140625" customWidth="1"/>
    <col min="9225" max="9227" width="8.85546875" customWidth="1"/>
    <col min="9473" max="9473" width="5.7109375" customWidth="1"/>
    <col min="9474" max="9474" width="67.85546875" customWidth="1"/>
    <col min="9475" max="9475" width="12" customWidth="1"/>
    <col min="9476" max="9476" width="33.140625" customWidth="1"/>
    <col min="9477" max="9477" width="31" customWidth="1"/>
    <col min="9478" max="9478" width="24.7109375" customWidth="1"/>
    <col min="9479" max="9479" width="30.140625" customWidth="1"/>
    <col min="9480" max="9480" width="27.140625" customWidth="1"/>
    <col min="9481" max="9483" width="8.85546875" customWidth="1"/>
    <col min="9729" max="9729" width="5.7109375" customWidth="1"/>
    <col min="9730" max="9730" width="67.85546875" customWidth="1"/>
    <col min="9731" max="9731" width="12" customWidth="1"/>
    <col min="9732" max="9732" width="33.140625" customWidth="1"/>
    <col min="9733" max="9733" width="31" customWidth="1"/>
    <col min="9734" max="9734" width="24.7109375" customWidth="1"/>
    <col min="9735" max="9735" width="30.140625" customWidth="1"/>
    <col min="9736" max="9736" width="27.140625" customWidth="1"/>
    <col min="9737" max="9739" width="8.85546875" customWidth="1"/>
    <col min="9985" max="9985" width="5.7109375" customWidth="1"/>
    <col min="9986" max="9986" width="67.85546875" customWidth="1"/>
    <col min="9987" max="9987" width="12" customWidth="1"/>
    <col min="9988" max="9988" width="33.140625" customWidth="1"/>
    <col min="9989" max="9989" width="31" customWidth="1"/>
    <col min="9990" max="9990" width="24.7109375" customWidth="1"/>
    <col min="9991" max="9991" width="30.140625" customWidth="1"/>
    <col min="9992" max="9992" width="27.140625" customWidth="1"/>
    <col min="9993" max="9995" width="8.85546875" customWidth="1"/>
    <col min="10241" max="10241" width="5.7109375" customWidth="1"/>
    <col min="10242" max="10242" width="67.85546875" customWidth="1"/>
    <col min="10243" max="10243" width="12" customWidth="1"/>
    <col min="10244" max="10244" width="33.140625" customWidth="1"/>
    <col min="10245" max="10245" width="31" customWidth="1"/>
    <col min="10246" max="10246" width="24.7109375" customWidth="1"/>
    <col min="10247" max="10247" width="30.140625" customWidth="1"/>
    <col min="10248" max="10248" width="27.140625" customWidth="1"/>
    <col min="10249" max="10251" width="8.85546875" customWidth="1"/>
    <col min="10497" max="10497" width="5.7109375" customWidth="1"/>
    <col min="10498" max="10498" width="67.85546875" customWidth="1"/>
    <col min="10499" max="10499" width="12" customWidth="1"/>
    <col min="10500" max="10500" width="33.140625" customWidth="1"/>
    <col min="10501" max="10501" width="31" customWidth="1"/>
    <col min="10502" max="10502" width="24.7109375" customWidth="1"/>
    <col min="10503" max="10503" width="30.140625" customWidth="1"/>
    <col min="10504" max="10504" width="27.140625" customWidth="1"/>
    <col min="10505" max="10507" width="8.85546875" customWidth="1"/>
    <col min="10753" max="10753" width="5.7109375" customWidth="1"/>
    <col min="10754" max="10754" width="67.85546875" customWidth="1"/>
    <col min="10755" max="10755" width="12" customWidth="1"/>
    <col min="10756" max="10756" width="33.140625" customWidth="1"/>
    <col min="10757" max="10757" width="31" customWidth="1"/>
    <col min="10758" max="10758" width="24.7109375" customWidth="1"/>
    <col min="10759" max="10759" width="30.140625" customWidth="1"/>
    <col min="10760" max="10760" width="27.140625" customWidth="1"/>
    <col min="10761" max="10763" width="8.85546875" customWidth="1"/>
    <col min="11009" max="11009" width="5.7109375" customWidth="1"/>
    <col min="11010" max="11010" width="67.85546875" customWidth="1"/>
    <col min="11011" max="11011" width="12" customWidth="1"/>
    <col min="11012" max="11012" width="33.140625" customWidth="1"/>
    <col min="11013" max="11013" width="31" customWidth="1"/>
    <col min="11014" max="11014" width="24.7109375" customWidth="1"/>
    <col min="11015" max="11015" width="30.140625" customWidth="1"/>
    <col min="11016" max="11016" width="27.140625" customWidth="1"/>
    <col min="11017" max="11019" width="8.85546875" customWidth="1"/>
    <col min="11265" max="11265" width="5.7109375" customWidth="1"/>
    <col min="11266" max="11266" width="67.85546875" customWidth="1"/>
    <col min="11267" max="11267" width="12" customWidth="1"/>
    <col min="11268" max="11268" width="33.140625" customWidth="1"/>
    <col min="11269" max="11269" width="31" customWidth="1"/>
    <col min="11270" max="11270" width="24.7109375" customWidth="1"/>
    <col min="11271" max="11271" width="30.140625" customWidth="1"/>
    <col min="11272" max="11272" width="27.140625" customWidth="1"/>
    <col min="11273" max="11275" width="8.85546875" customWidth="1"/>
    <col min="11521" max="11521" width="5.7109375" customWidth="1"/>
    <col min="11522" max="11522" width="67.85546875" customWidth="1"/>
    <col min="11523" max="11523" width="12" customWidth="1"/>
    <col min="11524" max="11524" width="33.140625" customWidth="1"/>
    <col min="11525" max="11525" width="31" customWidth="1"/>
    <col min="11526" max="11526" width="24.7109375" customWidth="1"/>
    <col min="11527" max="11527" width="30.140625" customWidth="1"/>
    <col min="11528" max="11528" width="27.140625" customWidth="1"/>
    <col min="11529" max="11531" width="8.85546875" customWidth="1"/>
    <col min="11777" max="11777" width="5.7109375" customWidth="1"/>
    <col min="11778" max="11778" width="67.85546875" customWidth="1"/>
    <col min="11779" max="11779" width="12" customWidth="1"/>
    <col min="11780" max="11780" width="33.140625" customWidth="1"/>
    <col min="11781" max="11781" width="31" customWidth="1"/>
    <col min="11782" max="11782" width="24.7109375" customWidth="1"/>
    <col min="11783" max="11783" width="30.140625" customWidth="1"/>
    <col min="11784" max="11784" width="27.140625" customWidth="1"/>
    <col min="11785" max="11787" width="8.85546875" customWidth="1"/>
    <col min="12033" max="12033" width="5.7109375" customWidth="1"/>
    <col min="12034" max="12034" width="67.85546875" customWidth="1"/>
    <col min="12035" max="12035" width="12" customWidth="1"/>
    <col min="12036" max="12036" width="33.140625" customWidth="1"/>
    <col min="12037" max="12037" width="31" customWidth="1"/>
    <col min="12038" max="12038" width="24.7109375" customWidth="1"/>
    <col min="12039" max="12039" width="30.140625" customWidth="1"/>
    <col min="12040" max="12040" width="27.140625" customWidth="1"/>
    <col min="12041" max="12043" width="8.85546875" customWidth="1"/>
    <col min="12289" max="12289" width="5.7109375" customWidth="1"/>
    <col min="12290" max="12290" width="67.85546875" customWidth="1"/>
    <col min="12291" max="12291" width="12" customWidth="1"/>
    <col min="12292" max="12292" width="33.140625" customWidth="1"/>
    <col min="12293" max="12293" width="31" customWidth="1"/>
    <col min="12294" max="12294" width="24.7109375" customWidth="1"/>
    <col min="12295" max="12295" width="30.140625" customWidth="1"/>
    <col min="12296" max="12296" width="27.140625" customWidth="1"/>
    <col min="12297" max="12299" width="8.85546875" customWidth="1"/>
    <col min="12545" max="12545" width="5.7109375" customWidth="1"/>
    <col min="12546" max="12546" width="67.85546875" customWidth="1"/>
    <col min="12547" max="12547" width="12" customWidth="1"/>
    <col min="12548" max="12548" width="33.140625" customWidth="1"/>
    <col min="12549" max="12549" width="31" customWidth="1"/>
    <col min="12550" max="12550" width="24.7109375" customWidth="1"/>
    <col min="12551" max="12551" width="30.140625" customWidth="1"/>
    <col min="12552" max="12552" width="27.140625" customWidth="1"/>
    <col min="12553" max="12555" width="8.85546875" customWidth="1"/>
    <col min="12801" max="12801" width="5.7109375" customWidth="1"/>
    <col min="12802" max="12802" width="67.85546875" customWidth="1"/>
    <col min="12803" max="12803" width="12" customWidth="1"/>
    <col min="12804" max="12804" width="33.140625" customWidth="1"/>
    <col min="12805" max="12805" width="31" customWidth="1"/>
    <col min="12806" max="12806" width="24.7109375" customWidth="1"/>
    <col min="12807" max="12807" width="30.140625" customWidth="1"/>
    <col min="12808" max="12808" width="27.140625" customWidth="1"/>
    <col min="12809" max="12811" width="8.85546875" customWidth="1"/>
    <col min="13057" max="13057" width="5.7109375" customWidth="1"/>
    <col min="13058" max="13058" width="67.85546875" customWidth="1"/>
    <col min="13059" max="13059" width="12" customWidth="1"/>
    <col min="13060" max="13060" width="33.140625" customWidth="1"/>
    <col min="13061" max="13061" width="31" customWidth="1"/>
    <col min="13062" max="13062" width="24.7109375" customWidth="1"/>
    <col min="13063" max="13063" width="30.140625" customWidth="1"/>
    <col min="13064" max="13064" width="27.140625" customWidth="1"/>
    <col min="13065" max="13067" width="8.85546875" customWidth="1"/>
    <col min="13313" max="13313" width="5.7109375" customWidth="1"/>
    <col min="13314" max="13314" width="67.85546875" customWidth="1"/>
    <col min="13315" max="13315" width="12" customWidth="1"/>
    <col min="13316" max="13316" width="33.140625" customWidth="1"/>
    <col min="13317" max="13317" width="31" customWidth="1"/>
    <col min="13318" max="13318" width="24.7109375" customWidth="1"/>
    <col min="13319" max="13319" width="30.140625" customWidth="1"/>
    <col min="13320" max="13320" width="27.140625" customWidth="1"/>
    <col min="13321" max="13323" width="8.85546875" customWidth="1"/>
    <col min="13569" max="13569" width="5.7109375" customWidth="1"/>
    <col min="13570" max="13570" width="67.85546875" customWidth="1"/>
    <col min="13571" max="13571" width="12" customWidth="1"/>
    <col min="13572" max="13572" width="33.140625" customWidth="1"/>
    <col min="13573" max="13573" width="31" customWidth="1"/>
    <col min="13574" max="13574" width="24.7109375" customWidth="1"/>
    <col min="13575" max="13575" width="30.140625" customWidth="1"/>
    <col min="13576" max="13576" width="27.140625" customWidth="1"/>
    <col min="13577" max="13579" width="8.85546875" customWidth="1"/>
    <col min="13825" max="13825" width="5.7109375" customWidth="1"/>
    <col min="13826" max="13826" width="67.85546875" customWidth="1"/>
    <col min="13827" max="13827" width="12" customWidth="1"/>
    <col min="13828" max="13828" width="33.140625" customWidth="1"/>
    <col min="13829" max="13829" width="31" customWidth="1"/>
    <col min="13830" max="13830" width="24.7109375" customWidth="1"/>
    <col min="13831" max="13831" width="30.140625" customWidth="1"/>
    <col min="13832" max="13832" width="27.140625" customWidth="1"/>
    <col min="13833" max="13835" width="8.85546875" customWidth="1"/>
    <col min="14081" max="14081" width="5.7109375" customWidth="1"/>
    <col min="14082" max="14082" width="67.85546875" customWidth="1"/>
    <col min="14083" max="14083" width="12" customWidth="1"/>
    <col min="14084" max="14084" width="33.140625" customWidth="1"/>
    <col min="14085" max="14085" width="31" customWidth="1"/>
    <col min="14086" max="14086" width="24.7109375" customWidth="1"/>
    <col min="14087" max="14087" width="30.140625" customWidth="1"/>
    <col min="14088" max="14088" width="27.140625" customWidth="1"/>
    <col min="14089" max="14091" width="8.85546875" customWidth="1"/>
    <col min="14337" max="14337" width="5.7109375" customWidth="1"/>
    <col min="14338" max="14338" width="67.85546875" customWidth="1"/>
    <col min="14339" max="14339" width="12" customWidth="1"/>
    <col min="14340" max="14340" width="33.140625" customWidth="1"/>
    <col min="14341" max="14341" width="31" customWidth="1"/>
    <col min="14342" max="14342" width="24.7109375" customWidth="1"/>
    <col min="14343" max="14343" width="30.140625" customWidth="1"/>
    <col min="14344" max="14344" width="27.140625" customWidth="1"/>
    <col min="14345" max="14347" width="8.85546875" customWidth="1"/>
    <col min="14593" max="14593" width="5.7109375" customWidth="1"/>
    <col min="14594" max="14594" width="67.85546875" customWidth="1"/>
    <col min="14595" max="14595" width="12" customWidth="1"/>
    <col min="14596" max="14596" width="33.140625" customWidth="1"/>
    <col min="14597" max="14597" width="31" customWidth="1"/>
    <col min="14598" max="14598" width="24.7109375" customWidth="1"/>
    <col min="14599" max="14599" width="30.140625" customWidth="1"/>
    <col min="14600" max="14600" width="27.140625" customWidth="1"/>
    <col min="14601" max="14603" width="8.85546875" customWidth="1"/>
    <col min="14849" max="14849" width="5.7109375" customWidth="1"/>
    <col min="14850" max="14850" width="67.85546875" customWidth="1"/>
    <col min="14851" max="14851" width="12" customWidth="1"/>
    <col min="14852" max="14852" width="33.140625" customWidth="1"/>
    <col min="14853" max="14853" width="31" customWidth="1"/>
    <col min="14854" max="14854" width="24.7109375" customWidth="1"/>
    <col min="14855" max="14855" width="30.140625" customWidth="1"/>
    <col min="14856" max="14856" width="27.140625" customWidth="1"/>
    <col min="14857" max="14859" width="8.85546875" customWidth="1"/>
    <col min="15105" max="15105" width="5.7109375" customWidth="1"/>
    <col min="15106" max="15106" width="67.85546875" customWidth="1"/>
    <col min="15107" max="15107" width="12" customWidth="1"/>
    <col min="15108" max="15108" width="33.140625" customWidth="1"/>
    <col min="15109" max="15109" width="31" customWidth="1"/>
    <col min="15110" max="15110" width="24.7109375" customWidth="1"/>
    <col min="15111" max="15111" width="30.140625" customWidth="1"/>
    <col min="15112" max="15112" width="27.140625" customWidth="1"/>
    <col min="15113" max="15115" width="8.85546875" customWidth="1"/>
    <col min="15361" max="15361" width="5.7109375" customWidth="1"/>
    <col min="15362" max="15362" width="67.85546875" customWidth="1"/>
    <col min="15363" max="15363" width="12" customWidth="1"/>
    <col min="15364" max="15364" width="33.140625" customWidth="1"/>
    <col min="15365" max="15365" width="31" customWidth="1"/>
    <col min="15366" max="15366" width="24.7109375" customWidth="1"/>
    <col min="15367" max="15367" width="30.140625" customWidth="1"/>
    <col min="15368" max="15368" width="27.140625" customWidth="1"/>
    <col min="15369" max="15371" width="8.85546875" customWidth="1"/>
    <col min="15617" max="15617" width="5.7109375" customWidth="1"/>
    <col min="15618" max="15618" width="67.85546875" customWidth="1"/>
    <col min="15619" max="15619" width="12" customWidth="1"/>
    <col min="15620" max="15620" width="33.140625" customWidth="1"/>
    <col min="15621" max="15621" width="31" customWidth="1"/>
    <col min="15622" max="15622" width="24.7109375" customWidth="1"/>
    <col min="15623" max="15623" width="30.140625" customWidth="1"/>
    <col min="15624" max="15624" width="27.140625" customWidth="1"/>
    <col min="15625" max="15627" width="8.85546875" customWidth="1"/>
    <col min="15873" max="15873" width="5.7109375" customWidth="1"/>
    <col min="15874" max="15874" width="67.85546875" customWidth="1"/>
    <col min="15875" max="15875" width="12" customWidth="1"/>
    <col min="15876" max="15876" width="33.140625" customWidth="1"/>
    <col min="15877" max="15877" width="31" customWidth="1"/>
    <col min="15878" max="15878" width="24.7109375" customWidth="1"/>
    <col min="15879" max="15879" width="30.140625" customWidth="1"/>
    <col min="15880" max="15880" width="27.140625" customWidth="1"/>
    <col min="15881" max="15883" width="8.85546875" customWidth="1"/>
    <col min="16129" max="16129" width="5.7109375" customWidth="1"/>
    <col min="16130" max="16130" width="67.85546875" customWidth="1"/>
    <col min="16131" max="16131" width="12" customWidth="1"/>
    <col min="16132" max="16132" width="33.140625" customWidth="1"/>
    <col min="16133" max="16133" width="31" customWidth="1"/>
    <col min="16134" max="16134" width="24.7109375" customWidth="1"/>
    <col min="16135" max="16135" width="30.140625" customWidth="1"/>
    <col min="16136" max="16136" width="27.140625" customWidth="1"/>
    <col min="16137" max="16139" width="8.85546875" customWidth="1"/>
  </cols>
  <sheetData>
    <row r="1" spans="1:8">
      <c r="F1" s="27"/>
      <c r="G1" s="28" t="s">
        <v>704</v>
      </c>
    </row>
    <row r="2" spans="1:8">
      <c r="F2" s="29"/>
      <c r="G2" s="30" t="s">
        <v>1</v>
      </c>
      <c r="H2" s="60"/>
    </row>
    <row r="3" spans="1:8">
      <c r="F3" s="29"/>
      <c r="G3" s="30" t="s">
        <v>705</v>
      </c>
      <c r="H3" s="61"/>
    </row>
    <row r="4" spans="1:8">
      <c r="F4" s="29"/>
      <c r="G4" s="30" t="s">
        <v>3</v>
      </c>
      <c r="H4" s="61"/>
    </row>
    <row r="5" spans="1:8">
      <c r="F5" s="29"/>
      <c r="G5" s="30" t="s">
        <v>4</v>
      </c>
      <c r="H5" s="61"/>
    </row>
    <row r="6" spans="1:8">
      <c r="F6" s="17" t="s">
        <v>752</v>
      </c>
      <c r="H6" s="61"/>
    </row>
    <row r="7" spans="1:8">
      <c r="H7" s="61"/>
    </row>
    <row r="9" spans="1:8" ht="16.5">
      <c r="A9" s="246" t="s">
        <v>994</v>
      </c>
      <c r="B9" s="246"/>
      <c r="C9" s="246"/>
      <c r="D9" s="246"/>
      <c r="E9" s="246"/>
      <c r="F9" s="246"/>
      <c r="G9" s="246"/>
      <c r="H9" s="246"/>
    </row>
    <row r="10" spans="1:8" ht="16.5">
      <c r="A10" s="62"/>
      <c r="B10" s="62"/>
      <c r="C10" s="62"/>
      <c r="D10" s="62"/>
      <c r="E10" s="62"/>
      <c r="F10" s="62"/>
      <c r="G10" s="62"/>
      <c r="H10" s="62"/>
    </row>
    <row r="11" spans="1:8">
      <c r="H11" s="63" t="s">
        <v>706</v>
      </c>
    </row>
    <row r="12" spans="1:8" ht="15" customHeight="1">
      <c r="A12" s="247" t="s">
        <v>707</v>
      </c>
      <c r="B12" s="249" t="s">
        <v>708</v>
      </c>
      <c r="C12" s="251" t="s">
        <v>709</v>
      </c>
      <c r="D12" s="251" t="s">
        <v>710</v>
      </c>
      <c r="E12" s="253" t="s">
        <v>711</v>
      </c>
      <c r="F12" s="253"/>
      <c r="G12" s="254"/>
      <c r="H12" s="247" t="s">
        <v>712</v>
      </c>
    </row>
    <row r="13" spans="1:8" ht="42" customHeight="1">
      <c r="A13" s="248"/>
      <c r="B13" s="250"/>
      <c r="C13" s="252"/>
      <c r="D13" s="252"/>
      <c r="E13" s="64">
        <v>2017</v>
      </c>
      <c r="F13" s="64">
        <v>2018</v>
      </c>
      <c r="G13" s="65">
        <v>2019</v>
      </c>
      <c r="H13" s="248"/>
    </row>
    <row r="14" spans="1:8">
      <c r="A14" s="66"/>
      <c r="B14" s="67" t="s">
        <v>713</v>
      </c>
      <c r="C14" s="68"/>
      <c r="D14" s="69"/>
      <c r="E14" s="70">
        <f>E15+E16+E17+E18</f>
        <v>13200000</v>
      </c>
      <c r="F14" s="70">
        <f>F15+F16+F17+F18</f>
        <v>1500000</v>
      </c>
      <c r="G14" s="70"/>
      <c r="H14" s="71"/>
    </row>
    <row r="15" spans="1:8" ht="45">
      <c r="A15" s="64">
        <v>1</v>
      </c>
      <c r="B15" s="72" t="s">
        <v>714</v>
      </c>
      <c r="C15" s="73" t="s">
        <v>715</v>
      </c>
      <c r="D15" s="73">
        <v>0</v>
      </c>
      <c r="E15" s="74">
        <v>700000</v>
      </c>
      <c r="F15" s="74">
        <v>1000000</v>
      </c>
      <c r="G15" s="74">
        <v>0</v>
      </c>
      <c r="H15" s="75" t="s">
        <v>716</v>
      </c>
    </row>
    <row r="16" spans="1:8" ht="45">
      <c r="A16" s="65">
        <v>2</v>
      </c>
      <c r="B16" s="76" t="s">
        <v>717</v>
      </c>
      <c r="C16" s="77" t="s">
        <v>718</v>
      </c>
      <c r="D16" s="77">
        <v>0</v>
      </c>
      <c r="E16" s="78">
        <v>0</v>
      </c>
      <c r="F16" s="78">
        <v>500000</v>
      </c>
      <c r="G16" s="78">
        <v>0</v>
      </c>
      <c r="H16" s="76" t="s">
        <v>716</v>
      </c>
    </row>
    <row r="17" spans="1:11" ht="105">
      <c r="A17" s="79">
        <v>3</v>
      </c>
      <c r="B17" s="80" t="s">
        <v>719</v>
      </c>
      <c r="C17" s="81" t="s">
        <v>720</v>
      </c>
      <c r="D17" s="82" t="s">
        <v>721</v>
      </c>
      <c r="E17" s="83">
        <v>6500000</v>
      </c>
      <c r="F17" s="83">
        <v>0</v>
      </c>
      <c r="G17" s="83">
        <v>0</v>
      </c>
      <c r="H17" s="84" t="s">
        <v>716</v>
      </c>
    </row>
    <row r="18" spans="1:11" ht="75">
      <c r="A18" s="79">
        <v>4</v>
      </c>
      <c r="B18" s="85" t="s">
        <v>722</v>
      </c>
      <c r="C18" s="81" t="s">
        <v>723</v>
      </c>
      <c r="D18" s="81">
        <v>0</v>
      </c>
      <c r="E18" s="78">
        <v>6000000</v>
      </c>
      <c r="F18" s="78">
        <v>0</v>
      </c>
      <c r="G18" s="78">
        <v>0</v>
      </c>
      <c r="H18" s="76" t="s">
        <v>724</v>
      </c>
    </row>
    <row r="19" spans="1:11" ht="15.75">
      <c r="A19" s="71"/>
      <c r="B19" s="86" t="s">
        <v>725</v>
      </c>
      <c r="C19" s="87"/>
      <c r="D19" s="87"/>
      <c r="E19" s="88">
        <f>E20+E21+E22+E23+E24+E25+E29+E26+E27+E28</f>
        <v>39300948.859999999</v>
      </c>
      <c r="F19" s="88">
        <f>F20+F21+F22+F23+F24</f>
        <v>20042706.690000001</v>
      </c>
      <c r="G19" s="88">
        <v>3000000</v>
      </c>
      <c r="H19" s="89"/>
    </row>
    <row r="20" spans="1:11" s="93" customFormat="1" ht="105">
      <c r="A20" s="65">
        <v>5</v>
      </c>
      <c r="B20" s="90" t="s">
        <v>726</v>
      </c>
      <c r="C20" s="77" t="s">
        <v>727</v>
      </c>
      <c r="D20" s="91" t="s">
        <v>728</v>
      </c>
      <c r="E20" s="78">
        <v>98892.160000000003</v>
      </c>
      <c r="F20" s="78">
        <v>0</v>
      </c>
      <c r="G20" s="78">
        <v>0</v>
      </c>
      <c r="H20" s="76" t="s">
        <v>716</v>
      </c>
      <c r="I20" s="92"/>
      <c r="J20" s="92"/>
      <c r="K20" s="92"/>
    </row>
    <row r="21" spans="1:11" ht="90">
      <c r="A21" s="65">
        <v>6</v>
      </c>
      <c r="B21" s="90" t="s">
        <v>729</v>
      </c>
      <c r="C21" s="77" t="s">
        <v>730</v>
      </c>
      <c r="D21" s="94" t="s">
        <v>731</v>
      </c>
      <c r="E21" s="78">
        <v>2500000</v>
      </c>
      <c r="F21" s="78">
        <v>0</v>
      </c>
      <c r="G21" s="78">
        <v>0</v>
      </c>
      <c r="H21" s="76" t="s">
        <v>716</v>
      </c>
    </row>
    <row r="22" spans="1:11" ht="75">
      <c r="A22" s="65">
        <v>7</v>
      </c>
      <c r="B22" s="90" t="s">
        <v>732</v>
      </c>
      <c r="C22" s="77" t="s">
        <v>733</v>
      </c>
      <c r="D22" s="77">
        <v>0</v>
      </c>
      <c r="E22" s="78">
        <v>7000000</v>
      </c>
      <c r="F22" s="78">
        <v>17042706.690000001</v>
      </c>
      <c r="G22" s="78">
        <v>3000000</v>
      </c>
      <c r="H22" s="76" t="s">
        <v>716</v>
      </c>
    </row>
    <row r="23" spans="1:11" ht="45">
      <c r="A23" s="65">
        <v>8</v>
      </c>
      <c r="B23" s="90" t="s">
        <v>734</v>
      </c>
      <c r="C23" s="77" t="s">
        <v>715</v>
      </c>
      <c r="D23" s="77">
        <v>0</v>
      </c>
      <c r="E23" s="78">
        <v>100000</v>
      </c>
      <c r="F23" s="78">
        <v>3000000</v>
      </c>
      <c r="G23" s="78">
        <v>0</v>
      </c>
      <c r="H23" s="76" t="s">
        <v>716</v>
      </c>
    </row>
    <row r="24" spans="1:11" ht="105" customHeight="1">
      <c r="A24" s="65">
        <v>9</v>
      </c>
      <c r="B24" s="90" t="s">
        <v>735</v>
      </c>
      <c r="C24" s="77" t="s">
        <v>730</v>
      </c>
      <c r="D24" s="95" t="s">
        <v>736</v>
      </c>
      <c r="E24" s="78">
        <v>5000000</v>
      </c>
      <c r="F24" s="78">
        <v>0</v>
      </c>
      <c r="G24" s="78">
        <v>0</v>
      </c>
      <c r="H24" s="76" t="s">
        <v>716</v>
      </c>
      <c r="I24" s="96"/>
    </row>
    <row r="25" spans="1:11" ht="45">
      <c r="A25" s="71">
        <v>10</v>
      </c>
      <c r="B25" s="107" t="s">
        <v>737</v>
      </c>
      <c r="C25" s="77" t="s">
        <v>738</v>
      </c>
      <c r="D25" s="97" t="s">
        <v>739</v>
      </c>
      <c r="E25" s="78">
        <v>923321.86</v>
      </c>
      <c r="F25" s="78">
        <v>0</v>
      </c>
      <c r="G25" s="78">
        <v>0</v>
      </c>
      <c r="H25" s="76" t="s">
        <v>716</v>
      </c>
      <c r="I25" s="98"/>
      <c r="J25" s="99"/>
    </row>
    <row r="26" spans="1:11" ht="45">
      <c r="A26" s="71">
        <v>11</v>
      </c>
      <c r="B26" s="76" t="s">
        <v>749</v>
      </c>
      <c r="C26" s="77">
        <v>2017</v>
      </c>
      <c r="D26" s="78">
        <v>4171768</v>
      </c>
      <c r="E26" s="78">
        <v>3184945</v>
      </c>
      <c r="F26" s="78">
        <v>0</v>
      </c>
      <c r="G26" s="78">
        <v>0</v>
      </c>
      <c r="H26" s="76" t="s">
        <v>716</v>
      </c>
      <c r="I26" s="98"/>
      <c r="J26" s="99"/>
    </row>
    <row r="27" spans="1:11" ht="45">
      <c r="A27" s="71">
        <v>12</v>
      </c>
      <c r="B27" s="76" t="s">
        <v>751</v>
      </c>
      <c r="C27" s="77">
        <v>2017</v>
      </c>
      <c r="D27" s="78">
        <v>4019738</v>
      </c>
      <c r="E27" s="78">
        <v>3500251</v>
      </c>
      <c r="F27" s="78">
        <v>0</v>
      </c>
      <c r="G27" s="78">
        <v>0</v>
      </c>
      <c r="H27" s="76" t="s">
        <v>716</v>
      </c>
      <c r="I27" s="98"/>
      <c r="J27" s="99"/>
    </row>
    <row r="28" spans="1:11" ht="45">
      <c r="A28" s="71">
        <v>13</v>
      </c>
      <c r="B28" s="76" t="s">
        <v>750</v>
      </c>
      <c r="C28" s="77">
        <v>2017</v>
      </c>
      <c r="D28" s="78">
        <v>4592431</v>
      </c>
      <c r="E28" s="78">
        <v>4592431</v>
      </c>
      <c r="F28" s="78">
        <v>0</v>
      </c>
      <c r="G28" s="78">
        <v>0</v>
      </c>
      <c r="H28" s="76" t="s">
        <v>716</v>
      </c>
      <c r="I28" s="98"/>
      <c r="J28" s="99"/>
    </row>
    <row r="29" spans="1:11" ht="45">
      <c r="A29" s="65">
        <v>14</v>
      </c>
      <c r="B29" s="76" t="s">
        <v>740</v>
      </c>
      <c r="C29" s="77">
        <v>2017</v>
      </c>
      <c r="D29" s="108">
        <v>0</v>
      </c>
      <c r="E29" s="78">
        <v>12401107.84</v>
      </c>
      <c r="F29" s="78">
        <v>0</v>
      </c>
      <c r="G29" s="78">
        <v>0</v>
      </c>
      <c r="H29" s="76" t="s">
        <v>724</v>
      </c>
      <c r="I29" s="96"/>
      <c r="J29" s="100"/>
    </row>
    <row r="30" spans="1:11">
      <c r="A30" s="76" t="s">
        <v>741</v>
      </c>
      <c r="B30" s="101" t="s">
        <v>742</v>
      </c>
      <c r="C30" s="102"/>
      <c r="D30" s="102"/>
      <c r="E30" s="70">
        <f>E31+E32+E36</f>
        <v>8738793.5500000007</v>
      </c>
      <c r="F30" s="70">
        <f>F31+F32</f>
        <v>0</v>
      </c>
      <c r="G30" s="70">
        <v>0</v>
      </c>
      <c r="H30" s="89"/>
    </row>
    <row r="31" spans="1:11" ht="90">
      <c r="A31" s="65">
        <v>15</v>
      </c>
      <c r="B31" s="90" t="s">
        <v>743</v>
      </c>
      <c r="C31" s="77" t="s">
        <v>744</v>
      </c>
      <c r="D31" s="94" t="s">
        <v>745</v>
      </c>
      <c r="E31" s="78">
        <v>8338793.5499999998</v>
      </c>
      <c r="F31" s="78">
        <v>0</v>
      </c>
      <c r="G31" s="78">
        <v>0</v>
      </c>
      <c r="H31" s="76" t="s">
        <v>716</v>
      </c>
    </row>
    <row r="32" spans="1:11">
      <c r="A32" s="247">
        <v>15</v>
      </c>
      <c r="B32" s="261" t="s">
        <v>746</v>
      </c>
      <c r="C32" s="264" t="s">
        <v>723</v>
      </c>
      <c r="D32" s="264">
        <v>0</v>
      </c>
      <c r="E32" s="255">
        <v>100000</v>
      </c>
      <c r="F32" s="255">
        <v>0</v>
      </c>
      <c r="G32" s="255">
        <v>0</v>
      </c>
      <c r="H32" s="258" t="s">
        <v>724</v>
      </c>
    </row>
    <row r="33" spans="1:8">
      <c r="A33" s="256"/>
      <c r="B33" s="262"/>
      <c r="C33" s="256"/>
      <c r="D33" s="256"/>
      <c r="E33" s="256"/>
      <c r="F33" s="256"/>
      <c r="G33" s="256"/>
      <c r="H33" s="259"/>
    </row>
    <row r="34" spans="1:8" s="59" customFormat="1">
      <c r="A34" s="256"/>
      <c r="B34" s="262"/>
      <c r="C34" s="256"/>
      <c r="D34" s="256"/>
      <c r="E34" s="256"/>
      <c r="F34" s="256"/>
      <c r="G34" s="256"/>
      <c r="H34" s="259"/>
    </row>
    <row r="35" spans="1:8" s="59" customFormat="1">
      <c r="A35" s="257"/>
      <c r="B35" s="263"/>
      <c r="C35" s="257"/>
      <c r="D35" s="257"/>
      <c r="E35" s="257"/>
      <c r="F35" s="257"/>
      <c r="G35" s="257"/>
      <c r="H35" s="260"/>
    </row>
    <row r="36" spans="1:8" s="59" customFormat="1" ht="45">
      <c r="A36" s="103">
        <v>16</v>
      </c>
      <c r="B36" s="85" t="s">
        <v>747</v>
      </c>
      <c r="C36" s="103" t="s">
        <v>738</v>
      </c>
      <c r="D36" s="83">
        <v>11107927.640000001</v>
      </c>
      <c r="E36" s="83">
        <v>300000</v>
      </c>
      <c r="F36" s="104">
        <v>0</v>
      </c>
      <c r="G36" s="83">
        <v>0</v>
      </c>
      <c r="H36" s="84" t="s">
        <v>724</v>
      </c>
    </row>
    <row r="37" spans="1:8" s="59" customFormat="1" ht="15.75">
      <c r="A37" s="102"/>
      <c r="B37" s="101" t="s">
        <v>748</v>
      </c>
      <c r="C37" s="102"/>
      <c r="D37" s="102"/>
      <c r="E37" s="88">
        <f>E30+E19+E14</f>
        <v>61239742.409999996</v>
      </c>
      <c r="F37" s="105">
        <f>F30+F19+F14</f>
        <v>21542706.690000001</v>
      </c>
      <c r="G37" s="105">
        <f>G30+G19+G14</f>
        <v>3000000</v>
      </c>
      <c r="H37" s="102"/>
    </row>
    <row r="38" spans="1:8" s="59" customFormat="1">
      <c r="A38" s="106"/>
      <c r="B38" s="99"/>
      <c r="C38" s="106"/>
      <c r="D38" s="106"/>
      <c r="E38" s="106"/>
      <c r="F38" s="106"/>
      <c r="G38" s="106"/>
      <c r="H38" s="106"/>
    </row>
    <row r="41" spans="1:8">
      <c r="E41" s="12"/>
    </row>
    <row r="42" spans="1:8">
      <c r="E42" s="12"/>
    </row>
  </sheetData>
  <mergeCells count="15">
    <mergeCell ref="G32:G35"/>
    <mergeCell ref="H32:H35"/>
    <mergeCell ref="A32:A35"/>
    <mergeCell ref="B32:B35"/>
    <mergeCell ref="C32:C35"/>
    <mergeCell ref="D32:D35"/>
    <mergeCell ref="E32:E35"/>
    <mergeCell ref="F32:F35"/>
    <mergeCell ref="A9:H9"/>
    <mergeCell ref="A12:A13"/>
    <mergeCell ref="B12:B13"/>
    <mergeCell ref="C12:C13"/>
    <mergeCell ref="D12:D13"/>
    <mergeCell ref="E12:G12"/>
    <mergeCell ref="H12:H13"/>
  </mergeCells>
  <pageMargins left="1.1023622047244095" right="0.70866141732283472" top="0.74803149606299213" bottom="0.74803149606299213" header="0.31496062992125984" footer="0.31496062992125984"/>
  <pageSetup paperSize="9" scale="54" fitToHeight="2" orientation="landscape"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 Приложение 3</vt:lpstr>
      <vt:lpstr>Приложение 5</vt:lpstr>
      <vt:lpstr>Прилож 9 новое</vt:lpstr>
      <vt:lpstr>Приложение 11</vt:lpstr>
      <vt:lpstr>Приложение 13</vt:lpstr>
      <vt:lpstr>приложение 15</vt:lpstr>
      <vt:lpstr>Приложение 23</vt:lpstr>
      <vt:lpstr>Лист3</vt:lpstr>
      <vt:lpstr>'Приложение 11'!Заголовки_для_печати</vt:lpstr>
      <vt:lpstr>'Приложение 13'!Заголовки_для_печати</vt:lpstr>
      <vt:lpstr>'приложение 15'!Заголовки_для_печати</vt:lpstr>
      <vt:lpstr>'Приложение 23'!Заголовки_для_печати</vt:lpstr>
      <vt:lpstr>'Приложение 5'!Заголовки_для_печати</vt:lpstr>
      <vt:lpstr>'приложение 15'!Область_печати</vt:lpstr>
      <vt:lpstr>'Приложение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2017-07-27T10:36:40Z</dcterms:modified>
</cp:coreProperties>
</file>