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180" windowHeight="8412" activeTab="1"/>
  </bookViews>
  <sheets>
    <sheet name="Таб  6 " sheetId="1" r:id="rId1"/>
    <sheet name="Таблица 7 " sheetId="2" r:id="rId2"/>
  </sheets>
  <definedNames/>
  <calcPr fullCalcOnLoad="1"/>
</workbook>
</file>

<file path=xl/sharedStrings.xml><?xml version="1.0" encoding="utf-8"?>
<sst xmlns="http://schemas.openxmlformats.org/spreadsheetml/2006/main" count="129" uniqueCount="75">
  <si>
    <t>Всего</t>
  </si>
  <si>
    <t>Городские  округа</t>
  </si>
  <si>
    <t>Муниципальные  районы</t>
  </si>
  <si>
    <t>Городские  поселения</t>
  </si>
  <si>
    <t>план</t>
  </si>
  <si>
    <t>факт</t>
  </si>
  <si>
    <t>МО  Волосовский  муниципальный  район</t>
  </si>
  <si>
    <t>1.</t>
  </si>
  <si>
    <t>1.1.</t>
  </si>
  <si>
    <t>1.2.</t>
  </si>
  <si>
    <t>Представительный  орган</t>
  </si>
  <si>
    <t>1.3.</t>
  </si>
  <si>
    <t>Местная  администрация</t>
  </si>
  <si>
    <t>1.4.</t>
  </si>
  <si>
    <t>Контрольный  орган</t>
  </si>
  <si>
    <t>2.</t>
  </si>
  <si>
    <t>2.1.</t>
  </si>
  <si>
    <t>2.2.</t>
  </si>
  <si>
    <t>Наименование  показателя</t>
  </si>
  <si>
    <t>Председатель  Комитета  финансов</t>
  </si>
  <si>
    <t>п/п</t>
  </si>
  <si>
    <t>Показатели</t>
  </si>
  <si>
    <t>Сельские  поселения</t>
  </si>
  <si>
    <t>Фактическая  численность</t>
  </si>
  <si>
    <t>1.5.</t>
  </si>
  <si>
    <t>Работники  бюджетной  сферы, всего</t>
  </si>
  <si>
    <r>
      <t>из  них:</t>
    </r>
    <r>
      <rPr>
        <sz val="10"/>
        <rFont val="Arial Cyr"/>
        <family val="0"/>
      </rPr>
      <t xml:space="preserve">  Образование</t>
    </r>
  </si>
  <si>
    <t>Культура</t>
  </si>
  <si>
    <t>Здравоохранение</t>
  </si>
  <si>
    <t>Оплата  труда  и  начисления</t>
  </si>
  <si>
    <t>2.3.</t>
  </si>
  <si>
    <t>3.</t>
  </si>
  <si>
    <t>Средний  показатель  оплаты  труда</t>
  </si>
  <si>
    <t>3.1.</t>
  </si>
  <si>
    <t>3.2.</t>
  </si>
  <si>
    <t>3.3.</t>
  </si>
  <si>
    <t>3.4.</t>
  </si>
  <si>
    <t>3.5.</t>
  </si>
  <si>
    <t>Показатели  оплаты  труда  депутатов, членов  выборных  органов  местного  самоуправления, выборных  должностных  лиц  местного  самоуправления, осуществляющих  свои  полномочия  на  постоянной  основе, муниципальных  служащих, работников  муниципальных  учреждений  муниципальных  образований</t>
  </si>
  <si>
    <t>Спорт</t>
  </si>
  <si>
    <t>№№  п/п</t>
  </si>
  <si>
    <t>(тыс.рублей)</t>
  </si>
  <si>
    <t>Расходы  на  содержание  органов  местного  самоуправления, Всего:</t>
  </si>
  <si>
    <t>Численность  членов  выборных  органов  местного  самоуправления, выборных  должностных  лиц  местного  самоуправления, муниципальных  служащих, всего  (чел.)</t>
  </si>
  <si>
    <t>Местная  администрация  (чел.)</t>
  </si>
  <si>
    <t>Контрольный  орган  (чел.)</t>
  </si>
  <si>
    <t>администрации  МО  Волосовский  муниципальный  район                                                     Н.Н.Федорова</t>
  </si>
  <si>
    <t>Социальная политика</t>
  </si>
  <si>
    <t>в  том  числе:                                         Глава администрации (муниципального  образования)</t>
  </si>
  <si>
    <t>Финансовые органы</t>
  </si>
  <si>
    <t>1.6.</t>
  </si>
  <si>
    <t>ЗАГС</t>
  </si>
  <si>
    <t>Другие вопросы в области социальной политики</t>
  </si>
  <si>
    <t>1.7.</t>
  </si>
  <si>
    <t xml:space="preserve">                                       Представительный  орган  (чел.)</t>
  </si>
  <si>
    <t>3.6.</t>
  </si>
  <si>
    <t>3.7.</t>
  </si>
  <si>
    <t>3.8.</t>
  </si>
  <si>
    <t>Глава  муниципального  образования (администрации)</t>
  </si>
  <si>
    <t>1.8.</t>
  </si>
  <si>
    <t>1.8.1.</t>
  </si>
  <si>
    <t>1.8.2.</t>
  </si>
  <si>
    <t>1.8.3.</t>
  </si>
  <si>
    <t>1.8.4.</t>
  </si>
  <si>
    <t>3.8.1.</t>
  </si>
  <si>
    <t>3.8.2.</t>
  </si>
  <si>
    <t>3.8.3.</t>
  </si>
  <si>
    <t>3.8.4.</t>
  </si>
  <si>
    <t>Управление</t>
  </si>
  <si>
    <t>2.8.1.</t>
  </si>
  <si>
    <t>2.8.2.</t>
  </si>
  <si>
    <t>2.8.3.</t>
  </si>
  <si>
    <t>2.8.4.</t>
  </si>
  <si>
    <t>Расходы  на  содержание  органов  местного  самоуправления  МО  Волосовский  муниципальный  район  на  01.10.17г.</t>
  </si>
  <si>
    <t>на  01 октября  2017 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</si>
</sst>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  <numFmt numFmtId="180" formatCode="#,##0.0"/>
    <numFmt numFmtId="181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u val="single"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180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0" xfId="0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1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180" fontId="1" fillId="33" borderId="11" xfId="0" applyNumberFormat="1" applyFont="1" applyFill="1" applyBorder="1" applyAlignment="1">
      <alignment horizontal="center"/>
    </xf>
    <xf numFmtId="180" fontId="0" fillId="33" borderId="10" xfId="0" applyNumberFormat="1" applyFont="1" applyFill="1" applyBorder="1" applyAlignment="1">
      <alignment horizontal="center"/>
    </xf>
    <xf numFmtId="180" fontId="0" fillId="33" borderId="0" xfId="0" applyNumberFormat="1" applyFon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180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4"/>
  <sheetViews>
    <sheetView zoomScalePageLayoutView="0" workbookViewId="0" topLeftCell="A7">
      <pane xSplit="2" ySplit="1" topLeftCell="C14" activePane="bottomRight" state="frozen"/>
      <selection pane="topLeft" activeCell="A7" sqref="A7"/>
      <selection pane="topRight" activeCell="C7" sqref="C7"/>
      <selection pane="bottomLeft" activeCell="A8" sqref="A8"/>
      <selection pane="bottomRight" activeCell="F20" sqref="F20"/>
    </sheetView>
  </sheetViews>
  <sheetFormatPr defaultColWidth="9.00390625" defaultRowHeight="12.75"/>
  <cols>
    <col min="1" max="1" width="5.875" style="0" customWidth="1"/>
    <col min="2" max="2" width="27.375" style="0" customWidth="1"/>
    <col min="3" max="3" width="12.625" style="0" customWidth="1"/>
    <col min="4" max="4" width="13.50390625" style="0" customWidth="1"/>
    <col min="5" max="10" width="12.625" style="0" customWidth="1"/>
    <col min="11" max="15" width="12.875" style="0" customWidth="1"/>
  </cols>
  <sheetData>
    <row r="3" spans="2:10" ht="12.75">
      <c r="B3" s="59" t="s">
        <v>73</v>
      </c>
      <c r="C3" s="59"/>
      <c r="D3" s="59"/>
      <c r="E3" s="59"/>
      <c r="F3" s="59"/>
      <c r="G3" s="59"/>
      <c r="H3" s="59"/>
      <c r="I3" s="59"/>
      <c r="J3" s="59"/>
    </row>
    <row r="5" ht="12.75">
      <c r="J5" t="s">
        <v>41</v>
      </c>
    </row>
    <row r="7" spans="1:10" ht="40.5" customHeight="1">
      <c r="A7" s="58" t="s">
        <v>40</v>
      </c>
      <c r="B7" s="58" t="s">
        <v>18</v>
      </c>
      <c r="C7" s="58" t="s">
        <v>0</v>
      </c>
      <c r="D7" s="58"/>
      <c r="E7" s="58" t="s">
        <v>2</v>
      </c>
      <c r="F7" s="58"/>
      <c r="G7" s="58" t="s">
        <v>3</v>
      </c>
      <c r="H7" s="58"/>
      <c r="I7" s="58" t="s">
        <v>22</v>
      </c>
      <c r="J7" s="58"/>
    </row>
    <row r="8" spans="1:10" ht="12.75">
      <c r="A8" s="58"/>
      <c r="B8" s="58"/>
      <c r="C8" s="2" t="s">
        <v>4</v>
      </c>
      <c r="D8" s="2" t="s">
        <v>5</v>
      </c>
      <c r="E8" s="2" t="s">
        <v>4</v>
      </c>
      <c r="F8" s="2" t="s">
        <v>5</v>
      </c>
      <c r="G8" s="2" t="s">
        <v>4</v>
      </c>
      <c r="H8" s="2" t="s">
        <v>5</v>
      </c>
      <c r="I8" s="2" t="s">
        <v>4</v>
      </c>
      <c r="J8" s="2" t="s">
        <v>5</v>
      </c>
    </row>
    <row r="9" spans="1:10" ht="12.75">
      <c r="A9" s="2"/>
      <c r="B9" s="2">
        <v>1</v>
      </c>
      <c r="C9" s="2">
        <v>2</v>
      </c>
      <c r="D9" s="2">
        <v>3</v>
      </c>
      <c r="E9" s="2">
        <v>6</v>
      </c>
      <c r="F9" s="2">
        <v>7</v>
      </c>
      <c r="G9" s="2">
        <v>8</v>
      </c>
      <c r="H9" s="2">
        <v>9</v>
      </c>
      <c r="I9" s="2">
        <v>10</v>
      </c>
      <c r="J9" s="2">
        <v>11</v>
      </c>
    </row>
    <row r="10" spans="1:10" ht="39">
      <c r="A10" s="5" t="s">
        <v>7</v>
      </c>
      <c r="B10" s="4" t="s">
        <v>42</v>
      </c>
      <c r="C10" s="20">
        <f aca="true" t="shared" si="0" ref="C10:D25">SUM(E10+G10+I10)</f>
        <v>225466</v>
      </c>
      <c r="D10" s="20">
        <f t="shared" si="0"/>
        <v>151371</v>
      </c>
      <c r="E10" s="20">
        <f>SUM(E11+E12+E13+E14+E15+E16+E17)</f>
        <v>141934</v>
      </c>
      <c r="F10" s="20">
        <f>SUM(F11+F12+F13+F14+F15+F16+F17)</f>
        <v>94686</v>
      </c>
      <c r="G10" s="20">
        <f>SUM(G11+G12+G13+G14)</f>
        <v>0</v>
      </c>
      <c r="H10" s="20">
        <f>SUM(H11+H12+H13+H14)</f>
        <v>0</v>
      </c>
      <c r="I10" s="20">
        <f>SUM(I11+I13)</f>
        <v>83532</v>
      </c>
      <c r="J10" s="20">
        <f>SUM(J11+J13)</f>
        <v>56685</v>
      </c>
    </row>
    <row r="11" spans="1:10" ht="52.5">
      <c r="A11" s="5" t="s">
        <v>8</v>
      </c>
      <c r="B11" s="4" t="s">
        <v>48</v>
      </c>
      <c r="C11" s="20">
        <f t="shared" si="0"/>
        <v>17899</v>
      </c>
      <c r="D11" s="20">
        <f t="shared" si="0"/>
        <v>12985</v>
      </c>
      <c r="E11" s="15">
        <v>2483</v>
      </c>
      <c r="F11" s="15">
        <v>1804</v>
      </c>
      <c r="G11" s="15">
        <v>0</v>
      </c>
      <c r="H11" s="15">
        <v>0</v>
      </c>
      <c r="I11" s="20">
        <v>15416</v>
      </c>
      <c r="J11" s="20">
        <v>11181</v>
      </c>
    </row>
    <row r="12" spans="1:10" ht="15" customHeight="1">
      <c r="A12" s="5" t="s">
        <v>9</v>
      </c>
      <c r="B12" s="4" t="s">
        <v>10</v>
      </c>
      <c r="C12" s="20">
        <f t="shared" si="0"/>
        <v>1354</v>
      </c>
      <c r="D12" s="20">
        <f t="shared" si="0"/>
        <v>876</v>
      </c>
      <c r="E12" s="20">
        <v>1354</v>
      </c>
      <c r="F12" s="22">
        <v>876</v>
      </c>
      <c r="G12" s="20">
        <v>0</v>
      </c>
      <c r="H12" s="20">
        <v>0</v>
      </c>
      <c r="I12" s="20">
        <v>0</v>
      </c>
      <c r="J12" s="20">
        <v>0</v>
      </c>
    </row>
    <row r="13" spans="1:10" ht="19.5" customHeight="1">
      <c r="A13" s="5" t="s">
        <v>11</v>
      </c>
      <c r="B13" s="21" t="s">
        <v>12</v>
      </c>
      <c r="C13" s="20">
        <f t="shared" si="0"/>
        <v>163303</v>
      </c>
      <c r="D13" s="20">
        <f t="shared" si="0"/>
        <v>109031</v>
      </c>
      <c r="E13" s="22">
        <v>95187</v>
      </c>
      <c r="F13" s="22">
        <v>63527</v>
      </c>
      <c r="G13" s="22">
        <v>0</v>
      </c>
      <c r="H13" s="20">
        <v>0</v>
      </c>
      <c r="I13" s="20">
        <v>68116</v>
      </c>
      <c r="J13" s="20">
        <v>45504</v>
      </c>
    </row>
    <row r="14" spans="1:10" ht="19.5" customHeight="1">
      <c r="A14" s="5" t="s">
        <v>13</v>
      </c>
      <c r="B14" s="4" t="s">
        <v>14</v>
      </c>
      <c r="C14" s="20">
        <f>SUM(E14+G14+I14)</f>
        <v>1072</v>
      </c>
      <c r="D14" s="20">
        <f t="shared" si="0"/>
        <v>850</v>
      </c>
      <c r="E14" s="20">
        <v>1072</v>
      </c>
      <c r="F14" s="20">
        <v>850</v>
      </c>
      <c r="G14" s="15">
        <v>0</v>
      </c>
      <c r="H14" s="15">
        <v>0</v>
      </c>
      <c r="I14" s="15">
        <v>0</v>
      </c>
      <c r="J14" s="15">
        <v>0</v>
      </c>
    </row>
    <row r="15" spans="1:10" ht="17.25" customHeight="1">
      <c r="A15" s="5" t="s">
        <v>24</v>
      </c>
      <c r="B15" s="4" t="s">
        <v>49</v>
      </c>
      <c r="C15" s="20">
        <f aca="true" t="shared" si="1" ref="C15:D27">SUM(E15+G15+I15)</f>
        <v>19453</v>
      </c>
      <c r="D15" s="20">
        <f t="shared" si="0"/>
        <v>13256</v>
      </c>
      <c r="E15" s="20">
        <v>19453</v>
      </c>
      <c r="F15" s="20">
        <v>13256</v>
      </c>
      <c r="G15" s="15"/>
      <c r="H15" s="15"/>
      <c r="I15" s="15"/>
      <c r="J15" s="15"/>
    </row>
    <row r="16" spans="1:10" ht="17.25" customHeight="1">
      <c r="A16" s="5" t="s">
        <v>50</v>
      </c>
      <c r="B16" s="4" t="s">
        <v>51</v>
      </c>
      <c r="C16" s="20">
        <f t="shared" si="1"/>
        <v>2889</v>
      </c>
      <c r="D16" s="20">
        <f t="shared" si="0"/>
        <v>1556</v>
      </c>
      <c r="E16" s="20">
        <v>2889</v>
      </c>
      <c r="F16" s="20">
        <v>1556</v>
      </c>
      <c r="G16" s="15"/>
      <c r="H16" s="15"/>
      <c r="I16" s="15"/>
      <c r="J16" s="15"/>
    </row>
    <row r="17" spans="1:10" ht="27.75" customHeight="1">
      <c r="A17" s="5" t="s">
        <v>53</v>
      </c>
      <c r="B17" s="4" t="s">
        <v>52</v>
      </c>
      <c r="C17" s="20">
        <f t="shared" si="1"/>
        <v>19496</v>
      </c>
      <c r="D17" s="20">
        <f t="shared" si="0"/>
        <v>12817</v>
      </c>
      <c r="E17" s="20">
        <v>19496</v>
      </c>
      <c r="F17" s="20">
        <v>12817</v>
      </c>
      <c r="G17" s="15"/>
      <c r="H17" s="15"/>
      <c r="I17" s="15"/>
      <c r="J17" s="15"/>
    </row>
    <row r="18" spans="1:10" s="12" customFormat="1" ht="92.25">
      <c r="A18" s="16" t="s">
        <v>15</v>
      </c>
      <c r="B18" s="11" t="s">
        <v>43</v>
      </c>
      <c r="C18" s="20">
        <f t="shared" si="1"/>
        <v>284</v>
      </c>
      <c r="D18" s="20">
        <f t="shared" si="0"/>
        <v>273</v>
      </c>
      <c r="E18" s="19">
        <f>SUM(E19:E27)</f>
        <v>143</v>
      </c>
      <c r="F18" s="19">
        <f>SUM(F19:F27)</f>
        <v>140</v>
      </c>
      <c r="G18" s="19">
        <f>SUM(G20:G22)</f>
        <v>0</v>
      </c>
      <c r="H18" s="19">
        <f>SUM(H20:H22)</f>
        <v>0</v>
      </c>
      <c r="I18" s="19">
        <f>SUM(I19+I21)</f>
        <v>141</v>
      </c>
      <c r="J18" s="19">
        <f>SUM(J19+J21)</f>
        <v>133</v>
      </c>
    </row>
    <row r="19" spans="1:10" s="12" customFormat="1" ht="52.5">
      <c r="A19" s="16">
        <v>2.1</v>
      </c>
      <c r="B19" s="4" t="s">
        <v>48</v>
      </c>
      <c r="C19" s="20">
        <f t="shared" si="1"/>
        <v>15</v>
      </c>
      <c r="D19" s="20">
        <f t="shared" si="0"/>
        <v>15</v>
      </c>
      <c r="E19" s="19">
        <v>1</v>
      </c>
      <c r="F19" s="19">
        <v>1</v>
      </c>
      <c r="G19" s="19"/>
      <c r="H19" s="19"/>
      <c r="I19" s="19">
        <v>14</v>
      </c>
      <c r="J19" s="19">
        <v>14</v>
      </c>
    </row>
    <row r="20" spans="1:10" ht="30" customHeight="1">
      <c r="A20" s="16">
        <v>2.2</v>
      </c>
      <c r="B20" s="11" t="s">
        <v>54</v>
      </c>
      <c r="C20" s="20">
        <f t="shared" si="1"/>
        <v>1</v>
      </c>
      <c r="D20" s="20">
        <f t="shared" si="0"/>
        <v>1</v>
      </c>
      <c r="E20" s="19">
        <v>1</v>
      </c>
      <c r="F20" s="19">
        <v>1</v>
      </c>
      <c r="G20" s="19">
        <v>0</v>
      </c>
      <c r="H20" s="19">
        <v>0</v>
      </c>
      <c r="I20" s="19">
        <v>0</v>
      </c>
      <c r="J20" s="19">
        <v>0</v>
      </c>
    </row>
    <row r="21" spans="1:10" s="12" customFormat="1" ht="26.25">
      <c r="A21" s="16">
        <v>2.3</v>
      </c>
      <c r="B21" s="11" t="s">
        <v>44</v>
      </c>
      <c r="C21" s="20">
        <f t="shared" si="1"/>
        <v>223</v>
      </c>
      <c r="D21" s="20">
        <f t="shared" si="0"/>
        <v>214</v>
      </c>
      <c r="E21" s="19">
        <v>96</v>
      </c>
      <c r="F21" s="19">
        <v>95</v>
      </c>
      <c r="G21" s="19">
        <v>0</v>
      </c>
      <c r="H21" s="19">
        <v>0</v>
      </c>
      <c r="I21" s="19">
        <v>127</v>
      </c>
      <c r="J21" s="19">
        <v>119</v>
      </c>
    </row>
    <row r="22" spans="1:10" ht="17.25" customHeight="1">
      <c r="A22" s="16">
        <v>2.4</v>
      </c>
      <c r="B22" s="11" t="s">
        <v>45</v>
      </c>
      <c r="C22" s="20">
        <f t="shared" si="1"/>
        <v>1</v>
      </c>
      <c r="D22" s="20">
        <f t="shared" si="0"/>
        <v>1</v>
      </c>
      <c r="E22" s="19">
        <v>1</v>
      </c>
      <c r="F22" s="19">
        <v>1</v>
      </c>
      <c r="G22" s="19">
        <v>0</v>
      </c>
      <c r="H22" s="19">
        <v>0</v>
      </c>
      <c r="I22" s="19">
        <v>0</v>
      </c>
      <c r="J22" s="19">
        <v>0</v>
      </c>
    </row>
    <row r="23" spans="1:10" ht="16.5" customHeight="1">
      <c r="A23" s="5">
        <v>2.5</v>
      </c>
      <c r="B23" s="4" t="s">
        <v>49</v>
      </c>
      <c r="C23" s="20">
        <f t="shared" si="1"/>
        <v>20</v>
      </c>
      <c r="D23" s="20">
        <f t="shared" si="0"/>
        <v>20</v>
      </c>
      <c r="E23" s="20">
        <v>20</v>
      </c>
      <c r="F23" s="20">
        <v>20</v>
      </c>
      <c r="G23" s="15"/>
      <c r="H23" s="15"/>
      <c r="I23" s="15"/>
      <c r="J23" s="15"/>
    </row>
    <row r="24" spans="1:10" ht="12.75" hidden="1">
      <c r="A24" s="5"/>
      <c r="B24" s="4" t="s">
        <v>51</v>
      </c>
      <c r="C24" s="20">
        <f t="shared" si="1"/>
        <v>0</v>
      </c>
      <c r="D24" s="20">
        <f t="shared" si="0"/>
        <v>0</v>
      </c>
      <c r="E24" s="25"/>
      <c r="F24" s="25"/>
      <c r="G24" s="25"/>
      <c r="H24" s="25"/>
      <c r="I24" s="25"/>
      <c r="J24" s="25"/>
    </row>
    <row r="25" spans="1:10" ht="12.75" hidden="1">
      <c r="A25" s="5"/>
      <c r="B25" s="4" t="s">
        <v>49</v>
      </c>
      <c r="C25" s="20">
        <f t="shared" si="1"/>
        <v>0</v>
      </c>
      <c r="D25" s="20">
        <f t="shared" si="0"/>
        <v>0</v>
      </c>
      <c r="E25" s="25"/>
      <c r="F25" s="25"/>
      <c r="G25" s="25"/>
      <c r="H25" s="25"/>
      <c r="I25" s="25"/>
      <c r="J25" s="25"/>
    </row>
    <row r="26" spans="1:10" ht="18.75" customHeight="1">
      <c r="A26" s="5">
        <v>2.6</v>
      </c>
      <c r="B26" s="4" t="s">
        <v>51</v>
      </c>
      <c r="C26" s="20">
        <f t="shared" si="1"/>
        <v>3</v>
      </c>
      <c r="D26" s="20">
        <f t="shared" si="1"/>
        <v>3</v>
      </c>
      <c r="E26" s="25">
        <v>3</v>
      </c>
      <c r="F26" s="25">
        <v>3</v>
      </c>
      <c r="G26" s="25"/>
      <c r="H26" s="25"/>
      <c r="I26" s="25"/>
      <c r="J26" s="25"/>
    </row>
    <row r="27" spans="1:10" ht="28.5" customHeight="1">
      <c r="A27" s="5">
        <v>2.7</v>
      </c>
      <c r="B27" s="4" t="s">
        <v>52</v>
      </c>
      <c r="C27" s="20">
        <f t="shared" si="1"/>
        <v>21</v>
      </c>
      <c r="D27" s="20">
        <f t="shared" si="1"/>
        <v>19</v>
      </c>
      <c r="E27" s="25">
        <v>21</v>
      </c>
      <c r="F27" s="25">
        <v>19</v>
      </c>
      <c r="G27" s="25"/>
      <c r="H27" s="25"/>
      <c r="I27" s="25"/>
      <c r="J27" s="25"/>
    </row>
    <row r="28" spans="1:2" ht="12.75">
      <c r="A28" s="9"/>
      <c r="B28" s="3"/>
    </row>
    <row r="29" spans="1:2" ht="12.75">
      <c r="A29" s="9"/>
      <c r="B29" s="3"/>
    </row>
    <row r="30" spans="1:2" ht="12.75">
      <c r="A30" s="9"/>
      <c r="B30" s="3"/>
    </row>
    <row r="31" spans="1:2" ht="12.75">
      <c r="A31" s="9"/>
      <c r="B31" s="3"/>
    </row>
    <row r="32" spans="1:2" ht="12.75">
      <c r="A32" s="9"/>
      <c r="B32" s="3"/>
    </row>
    <row r="33" spans="1:2" ht="12.75">
      <c r="A33" s="9"/>
      <c r="B33" s="3"/>
    </row>
    <row r="34" spans="1:2" ht="12.75">
      <c r="A34" s="8"/>
      <c r="B34" s="3"/>
    </row>
  </sheetData>
  <sheetProtection/>
  <mergeCells count="7">
    <mergeCell ref="B3:J3"/>
    <mergeCell ref="I7:J7"/>
    <mergeCell ref="A7:A8"/>
    <mergeCell ref="B7:B8"/>
    <mergeCell ref="C7:D7"/>
    <mergeCell ref="E7:F7"/>
    <mergeCell ref="G7:H7"/>
  </mergeCells>
  <printOptions/>
  <pageMargins left="0.7874015748031497" right="0.1968503937007874" top="0.5905511811023623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2"/>
  <sheetViews>
    <sheetView tabSelected="1" zoomScalePageLayoutView="0" workbookViewId="0" topLeftCell="A9">
      <pane xSplit="2" ySplit="1" topLeftCell="C10" activePane="bottomRight" state="frozen"/>
      <selection pane="topLeft" activeCell="A9" sqref="A9"/>
      <selection pane="topRight" activeCell="C9" sqref="C9"/>
      <selection pane="bottomLeft" activeCell="A10" sqref="A10"/>
      <selection pane="bottomRight" activeCell="E13" sqref="E13"/>
    </sheetView>
  </sheetViews>
  <sheetFormatPr defaultColWidth="9.00390625" defaultRowHeight="12.75"/>
  <cols>
    <col min="1" max="1" width="8.50390625" style="1" customWidth="1"/>
    <col min="2" max="2" width="29.375" style="7" customWidth="1"/>
    <col min="3" max="4" width="12.50390625" style="1" customWidth="1"/>
    <col min="5" max="5" width="15.125" style="1" customWidth="1"/>
    <col min="6" max="6" width="12.375" style="1" customWidth="1"/>
    <col min="7" max="7" width="14.125" style="1" customWidth="1"/>
    <col min="9" max="9" width="11.50390625" style="0" customWidth="1"/>
  </cols>
  <sheetData>
    <row r="1" spans="5:7" ht="12.75">
      <c r="E1" s="59" t="s">
        <v>6</v>
      </c>
      <c r="F1" s="59"/>
      <c r="G1" s="59"/>
    </row>
    <row r="5" spans="2:7" ht="79.5" customHeight="1">
      <c r="B5" s="60" t="s">
        <v>38</v>
      </c>
      <c r="C5" s="60"/>
      <c r="D5" s="60"/>
      <c r="E5" s="60"/>
      <c r="F5" s="60"/>
      <c r="G5" s="60"/>
    </row>
    <row r="6" spans="3:5" ht="15">
      <c r="C6" s="61" t="s">
        <v>74</v>
      </c>
      <c r="D6" s="61"/>
      <c r="E6" s="61"/>
    </row>
    <row r="9" spans="1:7" ht="35.25" customHeight="1">
      <c r="A9" s="5" t="s">
        <v>20</v>
      </c>
      <c r="B9" s="5" t="s">
        <v>21</v>
      </c>
      <c r="C9" s="5" t="s">
        <v>0</v>
      </c>
      <c r="D9" s="5" t="s">
        <v>1</v>
      </c>
      <c r="E9" s="5" t="s">
        <v>2</v>
      </c>
      <c r="F9" s="5" t="s">
        <v>3</v>
      </c>
      <c r="G9" s="5" t="s">
        <v>22</v>
      </c>
    </row>
    <row r="10" spans="1:8" s="12" customFormat="1" ht="21" customHeight="1">
      <c r="A10" s="17" t="s">
        <v>7</v>
      </c>
      <c r="B10" s="18" t="s">
        <v>23</v>
      </c>
      <c r="C10" s="39">
        <f>SUM(C11+C19)</f>
        <v>1715</v>
      </c>
      <c r="D10" s="39"/>
      <c r="E10" s="39">
        <f>SUM(E11+E19)</f>
        <v>1449</v>
      </c>
      <c r="F10" s="39">
        <f>SUM(F11+F19)</f>
        <v>34</v>
      </c>
      <c r="G10" s="39">
        <f>SUM(G11+G19)</f>
        <v>232</v>
      </c>
      <c r="H10" s="13"/>
    </row>
    <row r="11" spans="1:8" s="12" customFormat="1" ht="19.5" customHeight="1">
      <c r="A11" s="17"/>
      <c r="B11" s="56" t="s">
        <v>68</v>
      </c>
      <c r="C11" s="57">
        <f>SUM(C12:C18)</f>
        <v>273</v>
      </c>
      <c r="D11" s="57"/>
      <c r="E11" s="57">
        <f>SUM(E12:E18)</f>
        <v>140</v>
      </c>
      <c r="F11" s="57"/>
      <c r="G11" s="57">
        <f>SUM(G12:G18)</f>
        <v>133</v>
      </c>
      <c r="H11" s="13"/>
    </row>
    <row r="12" spans="1:8" s="12" customFormat="1" ht="25.5" customHeight="1">
      <c r="A12" s="14" t="s">
        <v>8</v>
      </c>
      <c r="B12" s="31" t="s">
        <v>58</v>
      </c>
      <c r="C12" s="40">
        <f>SUM(D12:G12)</f>
        <v>15</v>
      </c>
      <c r="D12" s="40"/>
      <c r="E12" s="40">
        <v>1</v>
      </c>
      <c r="F12" s="40"/>
      <c r="G12" s="40">
        <v>14</v>
      </c>
      <c r="H12" s="13"/>
    </row>
    <row r="13" spans="1:8" ht="25.5" customHeight="1">
      <c r="A13" s="14" t="s">
        <v>9</v>
      </c>
      <c r="B13" s="31" t="s">
        <v>10</v>
      </c>
      <c r="C13" s="40">
        <f>SUM(D13:G13)</f>
        <v>1</v>
      </c>
      <c r="D13" s="40"/>
      <c r="E13" s="40">
        <v>1</v>
      </c>
      <c r="F13" s="40"/>
      <c r="G13" s="40">
        <v>0</v>
      </c>
      <c r="H13" s="10"/>
    </row>
    <row r="14" spans="1:8" s="12" customFormat="1" ht="25.5" customHeight="1">
      <c r="A14" s="14" t="s">
        <v>11</v>
      </c>
      <c r="B14" s="31" t="s">
        <v>12</v>
      </c>
      <c r="C14" s="40">
        <f>SUM(E14:G14)</f>
        <v>214</v>
      </c>
      <c r="D14" s="40"/>
      <c r="E14" s="40">
        <v>95</v>
      </c>
      <c r="F14" s="40"/>
      <c r="G14" s="40">
        <v>119</v>
      </c>
      <c r="H14" s="13"/>
    </row>
    <row r="15" spans="1:8" s="12" customFormat="1" ht="25.5" customHeight="1">
      <c r="A15" s="14" t="s">
        <v>13</v>
      </c>
      <c r="B15" s="32" t="s">
        <v>14</v>
      </c>
      <c r="C15" s="40">
        <f>SUM(E15:G15)</f>
        <v>1</v>
      </c>
      <c r="D15" s="40"/>
      <c r="E15" s="40">
        <v>1</v>
      </c>
      <c r="F15" s="40"/>
      <c r="G15" s="40"/>
      <c r="H15" s="13"/>
    </row>
    <row r="16" spans="1:8" s="12" customFormat="1" ht="25.5" customHeight="1">
      <c r="A16" s="14" t="s">
        <v>24</v>
      </c>
      <c r="B16" s="30" t="s">
        <v>49</v>
      </c>
      <c r="C16" s="40">
        <f>SUM(E16:G16)</f>
        <v>20</v>
      </c>
      <c r="D16" s="40"/>
      <c r="E16" s="40">
        <v>20</v>
      </c>
      <c r="F16" s="40"/>
      <c r="G16" s="40"/>
      <c r="H16" s="13"/>
    </row>
    <row r="17" spans="1:8" s="12" customFormat="1" ht="25.5" customHeight="1">
      <c r="A17" s="14" t="s">
        <v>50</v>
      </c>
      <c r="B17" s="30" t="s">
        <v>51</v>
      </c>
      <c r="C17" s="40">
        <f>SUM(E17:G17)</f>
        <v>3</v>
      </c>
      <c r="D17" s="40"/>
      <c r="E17" s="40">
        <v>3</v>
      </c>
      <c r="F17" s="40"/>
      <c r="G17" s="40"/>
      <c r="H17" s="13"/>
    </row>
    <row r="18" spans="1:8" s="12" customFormat="1" ht="25.5" customHeight="1">
      <c r="A18" s="14" t="s">
        <v>53</v>
      </c>
      <c r="B18" s="30" t="s">
        <v>52</v>
      </c>
      <c r="C18" s="40">
        <f>SUM(E18:G18)</f>
        <v>19</v>
      </c>
      <c r="D18" s="40"/>
      <c r="E18" s="40">
        <v>19</v>
      </c>
      <c r="F18" s="40"/>
      <c r="G18" s="40"/>
      <c r="H18" s="13"/>
    </row>
    <row r="19" spans="1:7" s="51" customFormat="1" ht="25.5" customHeight="1">
      <c r="A19" s="54" t="s">
        <v>59</v>
      </c>
      <c r="B19" s="33" t="s">
        <v>25</v>
      </c>
      <c r="C19" s="50">
        <f>SUM(C20:C23)</f>
        <v>1442</v>
      </c>
      <c r="D19" s="50"/>
      <c r="E19" s="50">
        <f>SUM(E20:E23)</f>
        <v>1309</v>
      </c>
      <c r="F19" s="50">
        <f>SUM(F20:F23)</f>
        <v>34</v>
      </c>
      <c r="G19" s="50">
        <f>SUM(G20:G23)</f>
        <v>99</v>
      </c>
    </row>
    <row r="20" spans="1:8" s="12" customFormat="1" ht="25.5" customHeight="1">
      <c r="A20" s="26" t="s">
        <v>60</v>
      </c>
      <c r="B20" s="33" t="s">
        <v>26</v>
      </c>
      <c r="C20" s="40">
        <f>SUM(D20:G20)</f>
        <v>1208</v>
      </c>
      <c r="D20" s="40"/>
      <c r="E20" s="40">
        <v>1208</v>
      </c>
      <c r="F20" s="40"/>
      <c r="G20" s="40">
        <v>0</v>
      </c>
      <c r="H20" s="13"/>
    </row>
    <row r="21" spans="1:8" s="12" customFormat="1" ht="25.5" customHeight="1">
      <c r="A21" s="26" t="s">
        <v>61</v>
      </c>
      <c r="B21" s="31" t="s">
        <v>27</v>
      </c>
      <c r="C21" s="40">
        <f>SUM(E21:G21)</f>
        <v>133</v>
      </c>
      <c r="D21" s="40"/>
      <c r="E21" s="40">
        <v>0</v>
      </c>
      <c r="F21" s="40">
        <v>34</v>
      </c>
      <c r="G21" s="40">
        <v>99</v>
      </c>
      <c r="H21" s="13"/>
    </row>
    <row r="22" spans="1:8" s="12" customFormat="1" ht="25.5" customHeight="1">
      <c r="A22" s="26" t="s">
        <v>62</v>
      </c>
      <c r="B22" s="31" t="s">
        <v>47</v>
      </c>
      <c r="C22" s="40">
        <f>SUM(D22:G22)</f>
        <v>57</v>
      </c>
      <c r="D22" s="40"/>
      <c r="E22" s="40">
        <v>57</v>
      </c>
      <c r="F22" s="40"/>
      <c r="G22" s="40">
        <v>0</v>
      </c>
      <c r="H22" s="13"/>
    </row>
    <row r="23" spans="1:8" s="12" customFormat="1" ht="25.5" customHeight="1">
      <c r="A23" s="26" t="s">
        <v>63</v>
      </c>
      <c r="B23" s="31" t="s">
        <v>39</v>
      </c>
      <c r="C23" s="40">
        <f>SUM(D23:G23)</f>
        <v>44</v>
      </c>
      <c r="D23" s="40"/>
      <c r="E23" s="40">
        <v>44</v>
      </c>
      <c r="F23" s="40"/>
      <c r="G23" s="40">
        <v>0</v>
      </c>
      <c r="H23" s="13"/>
    </row>
    <row r="24" spans="1:8" ht="16.5" customHeight="1">
      <c r="A24" s="27" t="s">
        <v>15</v>
      </c>
      <c r="B24" s="28" t="s">
        <v>29</v>
      </c>
      <c r="C24" s="41">
        <f>SUM(C32+C27+C26)</f>
        <v>554482</v>
      </c>
      <c r="D24" s="41"/>
      <c r="E24" s="41">
        <f>SUM(E32+E27+E26)</f>
        <v>470346</v>
      </c>
      <c r="F24" s="41">
        <f>SUM(F32+F27+F26)</f>
        <v>9250</v>
      </c>
      <c r="G24" s="41">
        <f>SUM(G32+G27+G26)</f>
        <v>74886</v>
      </c>
      <c r="H24" s="10"/>
    </row>
    <row r="25" spans="1:9" ht="25.5" customHeight="1">
      <c r="A25" s="2" t="s">
        <v>16</v>
      </c>
      <c r="B25" s="31" t="s">
        <v>58</v>
      </c>
      <c r="C25" s="40">
        <f aca="true" t="shared" si="0" ref="C25:C32">SUM(D25:G25)</f>
        <v>12985</v>
      </c>
      <c r="D25" s="40"/>
      <c r="E25" s="40">
        <v>1804</v>
      </c>
      <c r="F25" s="40"/>
      <c r="G25" s="40">
        <v>11181</v>
      </c>
      <c r="H25" s="62"/>
      <c r="I25" s="63"/>
    </row>
    <row r="26" spans="1:8" s="12" customFormat="1" ht="25.5" customHeight="1">
      <c r="A26" s="14" t="s">
        <v>17</v>
      </c>
      <c r="B26" s="31" t="s">
        <v>10</v>
      </c>
      <c r="C26" s="40">
        <f t="shared" si="0"/>
        <v>657</v>
      </c>
      <c r="D26" s="40"/>
      <c r="E26" s="40">
        <v>657</v>
      </c>
      <c r="F26" s="40"/>
      <c r="G26" s="40"/>
      <c r="H26" s="13"/>
    </row>
    <row r="27" spans="1:8" s="12" customFormat="1" ht="25.5" customHeight="1">
      <c r="A27" s="14" t="s">
        <v>30</v>
      </c>
      <c r="B27" s="31" t="s">
        <v>12</v>
      </c>
      <c r="C27" s="40">
        <f t="shared" si="0"/>
        <v>95331</v>
      </c>
      <c r="D27" s="40"/>
      <c r="E27" s="40">
        <v>57087</v>
      </c>
      <c r="F27" s="40"/>
      <c r="G27" s="40">
        <v>38244</v>
      </c>
      <c r="H27" s="13"/>
    </row>
    <row r="28" spans="1:8" s="12" customFormat="1" ht="25.5" customHeight="1">
      <c r="A28" s="14">
        <v>2.4</v>
      </c>
      <c r="B28" s="32" t="s">
        <v>14</v>
      </c>
      <c r="C28" s="40">
        <f t="shared" si="0"/>
        <v>843</v>
      </c>
      <c r="D28" s="40"/>
      <c r="E28" s="40">
        <v>843</v>
      </c>
      <c r="F28" s="40"/>
      <c r="G28" s="40"/>
      <c r="H28" s="13"/>
    </row>
    <row r="29" spans="1:8" ht="25.5" customHeight="1">
      <c r="A29" s="2">
        <v>2.5</v>
      </c>
      <c r="B29" s="30" t="s">
        <v>49</v>
      </c>
      <c r="C29" s="40">
        <f t="shared" si="0"/>
        <v>10009.7</v>
      </c>
      <c r="D29" s="40"/>
      <c r="E29" s="40">
        <v>10009.7</v>
      </c>
      <c r="F29" s="40"/>
      <c r="G29" s="40"/>
      <c r="H29" s="10"/>
    </row>
    <row r="30" spans="1:8" ht="25.5" customHeight="1">
      <c r="A30" s="2">
        <v>2.6</v>
      </c>
      <c r="B30" s="30" t="s">
        <v>51</v>
      </c>
      <c r="C30" s="40">
        <f t="shared" si="0"/>
        <v>1495</v>
      </c>
      <c r="D30" s="40"/>
      <c r="E30" s="40">
        <v>1495</v>
      </c>
      <c r="F30" s="40"/>
      <c r="G30" s="40"/>
      <c r="H30" s="10"/>
    </row>
    <row r="31" spans="1:8" ht="25.5" customHeight="1">
      <c r="A31" s="2">
        <v>2.7</v>
      </c>
      <c r="B31" s="30" t="s">
        <v>52</v>
      </c>
      <c r="C31" s="40">
        <f t="shared" si="0"/>
        <v>10964</v>
      </c>
      <c r="D31" s="40"/>
      <c r="E31" s="40">
        <v>10964</v>
      </c>
      <c r="F31" s="40"/>
      <c r="G31" s="40"/>
      <c r="H31" s="10"/>
    </row>
    <row r="32" spans="1:7" s="51" customFormat="1" ht="25.5" customHeight="1">
      <c r="A32" s="54">
        <v>2.8</v>
      </c>
      <c r="B32" s="33" t="s">
        <v>25</v>
      </c>
      <c r="C32" s="50">
        <f t="shared" si="0"/>
        <v>458494</v>
      </c>
      <c r="D32" s="50"/>
      <c r="E32" s="50">
        <f>SUM(E33:E36)</f>
        <v>412602</v>
      </c>
      <c r="F32" s="50">
        <f>SUM(F33:F36)</f>
        <v>9250</v>
      </c>
      <c r="G32" s="50">
        <f>SUM(G33:G36)</f>
        <v>36642</v>
      </c>
    </row>
    <row r="33" spans="1:8" s="12" customFormat="1" ht="25.5" customHeight="1">
      <c r="A33" s="14" t="s">
        <v>69</v>
      </c>
      <c r="B33" s="33" t="s">
        <v>26</v>
      </c>
      <c r="C33" s="40">
        <f>SUM(E33)</f>
        <v>393209</v>
      </c>
      <c r="D33" s="40"/>
      <c r="E33" s="40">
        <v>393209</v>
      </c>
      <c r="F33" s="40"/>
      <c r="G33" s="40"/>
      <c r="H33" s="13"/>
    </row>
    <row r="34" spans="1:8" s="12" customFormat="1" ht="25.5" customHeight="1">
      <c r="A34" s="14" t="s">
        <v>70</v>
      </c>
      <c r="B34" s="31" t="s">
        <v>27</v>
      </c>
      <c r="C34" s="40">
        <f>SUM(D34:G34)</f>
        <v>45892</v>
      </c>
      <c r="D34" s="40"/>
      <c r="E34" s="40"/>
      <c r="F34" s="40">
        <v>9250</v>
      </c>
      <c r="G34" s="40">
        <v>36642</v>
      </c>
      <c r="H34" s="13"/>
    </row>
    <row r="35" spans="1:8" s="12" customFormat="1" ht="25.5" customHeight="1">
      <c r="A35" s="14" t="s">
        <v>71</v>
      </c>
      <c r="B35" s="31" t="s">
        <v>47</v>
      </c>
      <c r="C35" s="40">
        <f>SUM(D35:G35)</f>
        <v>16652</v>
      </c>
      <c r="D35" s="40"/>
      <c r="E35" s="40">
        <v>16652</v>
      </c>
      <c r="F35" s="40"/>
      <c r="G35" s="40"/>
      <c r="H35" s="13"/>
    </row>
    <row r="36" spans="1:8" s="12" customFormat="1" ht="25.5" customHeight="1">
      <c r="A36" s="14" t="s">
        <v>72</v>
      </c>
      <c r="B36" s="31" t="s">
        <v>39</v>
      </c>
      <c r="C36" s="40">
        <f>SUM(D36:G36)</f>
        <v>2741</v>
      </c>
      <c r="D36" s="40"/>
      <c r="E36" s="40">
        <v>2741</v>
      </c>
      <c r="F36" s="40"/>
      <c r="G36" s="40"/>
      <c r="H36" s="13"/>
    </row>
    <row r="37" spans="1:8" ht="26.25">
      <c r="A37" s="27" t="s">
        <v>31</v>
      </c>
      <c r="B37" s="29" t="s">
        <v>32</v>
      </c>
      <c r="C37" s="42">
        <f>C24/C10</f>
        <v>323.3131195335277</v>
      </c>
      <c r="D37" s="42"/>
      <c r="E37" s="42">
        <f>E24/E10</f>
        <v>324.60041407867493</v>
      </c>
      <c r="F37" s="42">
        <f>F24/F10</f>
        <v>272.05882352941177</v>
      </c>
      <c r="G37" s="42">
        <f>G24/G10</f>
        <v>322.7844827586207</v>
      </c>
      <c r="H37" s="10"/>
    </row>
    <row r="38" spans="1:8" ht="25.5" customHeight="1">
      <c r="A38" s="2" t="s">
        <v>33</v>
      </c>
      <c r="B38" s="31" t="s">
        <v>58</v>
      </c>
      <c r="C38" s="43">
        <f>C25/C12</f>
        <v>865.6666666666666</v>
      </c>
      <c r="D38" s="43"/>
      <c r="E38" s="43">
        <f>E25/E12</f>
        <v>1804</v>
      </c>
      <c r="F38" s="43"/>
      <c r="G38" s="43">
        <f>SUM(G25/G12)</f>
        <v>798.6428571428571</v>
      </c>
      <c r="H38" s="10"/>
    </row>
    <row r="39" spans="1:8" ht="25.5" customHeight="1">
      <c r="A39" s="2" t="s">
        <v>34</v>
      </c>
      <c r="B39" s="32" t="s">
        <v>10</v>
      </c>
      <c r="C39" s="43">
        <f aca="true" t="shared" si="1" ref="C39:C44">C26/C13</f>
        <v>657</v>
      </c>
      <c r="D39" s="43"/>
      <c r="E39" s="43">
        <f>E26/E13</f>
        <v>657</v>
      </c>
      <c r="F39" s="43"/>
      <c r="G39" s="43"/>
      <c r="H39" s="10"/>
    </row>
    <row r="40" spans="1:8" ht="25.5" customHeight="1">
      <c r="A40" s="2" t="s">
        <v>35</v>
      </c>
      <c r="B40" s="31" t="s">
        <v>12</v>
      </c>
      <c r="C40" s="43">
        <f t="shared" si="1"/>
        <v>445.47196261682245</v>
      </c>
      <c r="D40" s="43"/>
      <c r="E40" s="43">
        <f>E27/E14</f>
        <v>600.9157894736842</v>
      </c>
      <c r="F40" s="43"/>
      <c r="G40" s="43">
        <f>G27/G14</f>
        <v>321.3781512605042</v>
      </c>
      <c r="H40" s="10"/>
    </row>
    <row r="41" spans="1:8" ht="25.5" customHeight="1">
      <c r="A41" s="2" t="s">
        <v>36</v>
      </c>
      <c r="B41" s="32" t="s">
        <v>14</v>
      </c>
      <c r="C41" s="43">
        <f t="shared" si="1"/>
        <v>843</v>
      </c>
      <c r="D41" s="43"/>
      <c r="E41" s="43">
        <f>E28/E15</f>
        <v>843</v>
      </c>
      <c r="F41" s="43"/>
      <c r="G41" s="43">
        <v>0</v>
      </c>
      <c r="H41" s="10"/>
    </row>
    <row r="42" spans="1:8" ht="25.5" customHeight="1">
      <c r="A42" s="2" t="s">
        <v>37</v>
      </c>
      <c r="B42" s="30" t="s">
        <v>49</v>
      </c>
      <c r="C42" s="43">
        <f t="shared" si="1"/>
        <v>500.485</v>
      </c>
      <c r="D42" s="43"/>
      <c r="E42" s="43">
        <f>E29/E16</f>
        <v>500.485</v>
      </c>
      <c r="F42" s="43"/>
      <c r="G42" s="43"/>
      <c r="H42" s="10"/>
    </row>
    <row r="43" spans="1:8" ht="25.5" customHeight="1">
      <c r="A43" s="2" t="s">
        <v>55</v>
      </c>
      <c r="B43" s="30" t="s">
        <v>51</v>
      </c>
      <c r="C43" s="43">
        <f t="shared" si="1"/>
        <v>498.3333333333333</v>
      </c>
      <c r="D43" s="43"/>
      <c r="E43" s="43">
        <f>E30/E17</f>
        <v>498.3333333333333</v>
      </c>
      <c r="F43" s="43"/>
      <c r="G43" s="43"/>
      <c r="H43" s="10"/>
    </row>
    <row r="44" spans="1:8" ht="25.5" customHeight="1">
      <c r="A44" s="2" t="s">
        <v>56</v>
      </c>
      <c r="B44" s="30" t="s">
        <v>52</v>
      </c>
      <c r="C44" s="43">
        <f t="shared" si="1"/>
        <v>577.0526315789474</v>
      </c>
      <c r="D44" s="43"/>
      <c r="E44" s="43">
        <f>E31/E18</f>
        <v>577.0526315789474</v>
      </c>
      <c r="F44" s="43"/>
      <c r="G44" s="43"/>
      <c r="H44" s="10"/>
    </row>
    <row r="45" spans="1:7" s="53" customFormat="1" ht="25.5" customHeight="1">
      <c r="A45" s="55" t="s">
        <v>57</v>
      </c>
      <c r="B45" s="34" t="s">
        <v>25</v>
      </c>
      <c r="C45" s="52">
        <f>C32/C19</f>
        <v>317.95700416088766</v>
      </c>
      <c r="D45" s="52"/>
      <c r="E45" s="52">
        <f>E32/E19</f>
        <v>315.20397249809014</v>
      </c>
      <c r="F45" s="52">
        <f>F32/F19</f>
        <v>272.05882352941177</v>
      </c>
      <c r="G45" s="52">
        <f>G32/G19</f>
        <v>370.1212121212121</v>
      </c>
    </row>
    <row r="46" spans="1:8" ht="25.5" customHeight="1">
      <c r="A46" s="2" t="s">
        <v>64</v>
      </c>
      <c r="B46" s="34" t="s">
        <v>26</v>
      </c>
      <c r="C46" s="43">
        <f>C33/C20</f>
        <v>325.5041390728477</v>
      </c>
      <c r="D46" s="43"/>
      <c r="E46" s="43">
        <f>E33/E20</f>
        <v>325.5041390728477</v>
      </c>
      <c r="F46" s="43"/>
      <c r="G46" s="43"/>
      <c r="H46" s="10"/>
    </row>
    <row r="47" spans="1:8" ht="25.5" customHeight="1">
      <c r="A47" s="2" t="s">
        <v>65</v>
      </c>
      <c r="B47" s="30" t="s">
        <v>27</v>
      </c>
      <c r="C47" s="43">
        <f>C34/C21</f>
        <v>345.05263157894734</v>
      </c>
      <c r="D47" s="43"/>
      <c r="E47" s="43"/>
      <c r="F47" s="43">
        <f>F34/F21</f>
        <v>272.05882352941177</v>
      </c>
      <c r="G47" s="43">
        <f>G34/G21</f>
        <v>370.1212121212121</v>
      </c>
      <c r="H47" s="10"/>
    </row>
    <row r="48" spans="1:8" s="12" customFormat="1" ht="25.5" customHeight="1">
      <c r="A48" s="14" t="s">
        <v>66</v>
      </c>
      <c r="B48" s="31" t="s">
        <v>28</v>
      </c>
      <c r="C48" s="43">
        <f>C35/C22</f>
        <v>292.140350877193</v>
      </c>
      <c r="D48" s="43"/>
      <c r="E48" s="43">
        <f>E35/E22</f>
        <v>292.140350877193</v>
      </c>
      <c r="F48" s="43"/>
      <c r="G48" s="43"/>
      <c r="H48" s="13"/>
    </row>
    <row r="49" spans="1:8" ht="25.5" customHeight="1">
      <c r="A49" s="2" t="s">
        <v>67</v>
      </c>
      <c r="B49" s="30" t="s">
        <v>39</v>
      </c>
      <c r="C49" s="43">
        <f>C36/C23</f>
        <v>62.29545454545455</v>
      </c>
      <c r="D49" s="43"/>
      <c r="E49" s="43">
        <f>E36/E23</f>
        <v>62.29545454545455</v>
      </c>
      <c r="F49" s="43"/>
      <c r="G49" s="43"/>
      <c r="H49" s="10"/>
    </row>
    <row r="50" spans="2:8" ht="12.75">
      <c r="B50" s="35"/>
      <c r="C50" s="44"/>
      <c r="D50" s="44"/>
      <c r="E50" s="44"/>
      <c r="F50" s="44"/>
      <c r="G50" s="44"/>
      <c r="H50" s="10"/>
    </row>
    <row r="51" spans="1:8" s="12" customFormat="1" ht="12.75">
      <c r="A51" s="23"/>
      <c r="B51" s="36"/>
      <c r="C51" s="44"/>
      <c r="D51" s="44"/>
      <c r="E51" s="44"/>
      <c r="F51" s="44"/>
      <c r="G51" s="44"/>
      <c r="H51" s="13"/>
    </row>
    <row r="52" spans="1:8" s="12" customFormat="1" ht="12.75">
      <c r="A52" s="24"/>
      <c r="B52" s="37"/>
      <c r="C52" s="44"/>
      <c r="D52" s="44"/>
      <c r="E52" s="44"/>
      <c r="F52" s="44"/>
      <c r="G52" s="44"/>
      <c r="H52" s="13"/>
    </row>
    <row r="53" spans="2:8" ht="12.75">
      <c r="B53" s="6"/>
      <c r="C53" s="45"/>
      <c r="D53" s="45"/>
      <c r="E53" s="45"/>
      <c r="F53" s="45"/>
      <c r="G53" s="46"/>
      <c r="H53" s="10"/>
    </row>
    <row r="54" spans="2:8" ht="12.75">
      <c r="B54" s="38"/>
      <c r="C54" s="47"/>
      <c r="D54" s="48"/>
      <c r="E54" s="47"/>
      <c r="F54" s="48"/>
      <c r="G54" s="48"/>
      <c r="H54" s="10"/>
    </row>
    <row r="55" spans="3:8" ht="12.75">
      <c r="C55" s="49"/>
      <c r="D55" s="49"/>
      <c r="E55" s="49"/>
      <c r="F55" s="49"/>
      <c r="G55" s="49"/>
      <c r="H55" s="10"/>
    </row>
    <row r="56" spans="3:8" ht="12.75" hidden="1">
      <c r="C56" s="49"/>
      <c r="D56" s="49"/>
      <c r="E56" s="49"/>
      <c r="F56" s="49"/>
      <c r="G56" s="49"/>
      <c r="H56" s="10"/>
    </row>
    <row r="57" spans="2:8" ht="12.75" hidden="1">
      <c r="B57" s="7" t="s">
        <v>19</v>
      </c>
      <c r="C57" s="49"/>
      <c r="D57" s="49"/>
      <c r="E57" s="49"/>
      <c r="F57" s="49"/>
      <c r="G57" s="49"/>
      <c r="H57" s="10"/>
    </row>
    <row r="58" spans="2:8" ht="12.75" hidden="1">
      <c r="B58" s="7" t="s">
        <v>46</v>
      </c>
      <c r="C58" s="49"/>
      <c r="D58" s="49"/>
      <c r="E58" s="49"/>
      <c r="F58" s="49"/>
      <c r="G58" s="49"/>
      <c r="H58" s="10"/>
    </row>
    <row r="59" spans="3:8" ht="12.75">
      <c r="C59" s="49"/>
      <c r="D59" s="49"/>
      <c r="E59" s="49"/>
      <c r="F59" s="49"/>
      <c r="G59" s="49"/>
      <c r="H59" s="10"/>
    </row>
    <row r="60" spans="3:8" ht="12.75">
      <c r="C60" s="49"/>
      <c r="D60" s="49"/>
      <c r="E60" s="49"/>
      <c r="F60" s="49"/>
      <c r="G60" s="49"/>
      <c r="H60" s="10"/>
    </row>
    <row r="61" spans="3:8" ht="12.75">
      <c r="C61" s="49"/>
      <c r="D61" s="49"/>
      <c r="E61" s="49"/>
      <c r="F61" s="49"/>
      <c r="G61" s="49"/>
      <c r="H61" s="10"/>
    </row>
    <row r="62" spans="3:8" ht="12.75">
      <c r="C62" s="49"/>
      <c r="D62" s="49"/>
      <c r="E62" s="49"/>
      <c r="F62" s="49"/>
      <c r="G62" s="49"/>
      <c r="H62" s="10"/>
    </row>
    <row r="63" spans="3:8" ht="12.75">
      <c r="C63" s="49"/>
      <c r="D63" s="49"/>
      <c r="E63" s="49"/>
      <c r="F63" s="49"/>
      <c r="G63" s="49"/>
      <c r="H63" s="10"/>
    </row>
    <row r="64" spans="3:8" ht="12.75">
      <c r="C64" s="49"/>
      <c r="D64" s="49"/>
      <c r="E64" s="49"/>
      <c r="F64" s="49"/>
      <c r="G64" s="49"/>
      <c r="H64" s="10"/>
    </row>
    <row r="65" spans="3:8" ht="12.75">
      <c r="C65" s="49"/>
      <c r="D65" s="49"/>
      <c r="E65" s="49"/>
      <c r="F65" s="49"/>
      <c r="G65" s="49"/>
      <c r="H65" s="10"/>
    </row>
    <row r="66" spans="3:8" ht="12.75">
      <c r="C66" s="49"/>
      <c r="D66" s="49"/>
      <c r="E66" s="49"/>
      <c r="F66" s="49"/>
      <c r="G66" s="49"/>
      <c r="H66" s="10"/>
    </row>
    <row r="67" spans="3:8" ht="12.75">
      <c r="C67" s="49"/>
      <c r="D67" s="49"/>
      <c r="E67" s="49"/>
      <c r="F67" s="49"/>
      <c r="G67" s="49"/>
      <c r="H67" s="10"/>
    </row>
    <row r="68" spans="3:8" ht="12.75">
      <c r="C68" s="49"/>
      <c r="D68" s="49"/>
      <c r="E68" s="49"/>
      <c r="F68" s="49"/>
      <c r="G68" s="49"/>
      <c r="H68" s="10"/>
    </row>
    <row r="69" spans="3:8" ht="12.75">
      <c r="C69" s="49"/>
      <c r="D69" s="49"/>
      <c r="E69" s="49"/>
      <c r="F69" s="49"/>
      <c r="G69" s="49"/>
      <c r="H69" s="10"/>
    </row>
    <row r="70" spans="3:8" ht="12.75">
      <c r="C70" s="49"/>
      <c r="D70" s="49"/>
      <c r="E70" s="49"/>
      <c r="F70" s="49"/>
      <c r="G70" s="49"/>
      <c r="H70" s="10"/>
    </row>
    <row r="71" spans="3:8" ht="12.75">
      <c r="C71" s="49"/>
      <c r="D71" s="49"/>
      <c r="E71" s="49"/>
      <c r="F71" s="49"/>
      <c r="G71" s="49"/>
      <c r="H71" s="10"/>
    </row>
    <row r="72" spans="3:8" ht="12.75">
      <c r="C72" s="49"/>
      <c r="D72" s="49"/>
      <c r="E72" s="49"/>
      <c r="F72" s="49"/>
      <c r="G72" s="49"/>
      <c r="H72" s="10"/>
    </row>
    <row r="73" spans="3:8" ht="12.75">
      <c r="C73" s="49"/>
      <c r="D73" s="49"/>
      <c r="E73" s="49"/>
      <c r="F73" s="49"/>
      <c r="G73" s="49"/>
      <c r="H73" s="10"/>
    </row>
    <row r="74" spans="3:8" ht="12.75">
      <c r="C74" s="49"/>
      <c r="D74" s="49"/>
      <c r="E74" s="49"/>
      <c r="F74" s="49"/>
      <c r="G74" s="49"/>
      <c r="H74" s="10"/>
    </row>
    <row r="75" spans="3:8" ht="12.75">
      <c r="C75" s="49"/>
      <c r="D75" s="49"/>
      <c r="E75" s="49"/>
      <c r="F75" s="49"/>
      <c r="G75" s="49"/>
      <c r="H75" s="10"/>
    </row>
    <row r="76" spans="3:8" ht="12.75">
      <c r="C76" s="49"/>
      <c r="D76" s="49"/>
      <c r="E76" s="49"/>
      <c r="F76" s="49"/>
      <c r="G76" s="49"/>
      <c r="H76" s="10"/>
    </row>
    <row r="77" spans="3:8" ht="12.75">
      <c r="C77" s="49"/>
      <c r="D77" s="49"/>
      <c r="E77" s="49"/>
      <c r="F77" s="49"/>
      <c r="G77" s="49"/>
      <c r="H77" s="10"/>
    </row>
    <row r="78" spans="3:8" ht="12.75">
      <c r="C78" s="49"/>
      <c r="D78" s="49"/>
      <c r="E78" s="49"/>
      <c r="F78" s="49"/>
      <c r="G78" s="49"/>
      <c r="H78" s="10"/>
    </row>
    <row r="79" spans="3:8" ht="12.75">
      <c r="C79" s="49"/>
      <c r="D79" s="49"/>
      <c r="E79" s="49"/>
      <c r="F79" s="49"/>
      <c r="G79" s="49"/>
      <c r="H79" s="10"/>
    </row>
    <row r="80" spans="3:8" ht="12.75">
      <c r="C80" s="49"/>
      <c r="D80" s="49"/>
      <c r="E80" s="49"/>
      <c r="F80" s="49"/>
      <c r="G80" s="49"/>
      <c r="H80" s="10"/>
    </row>
    <row r="81" spans="3:8" ht="12.75">
      <c r="C81" s="49"/>
      <c r="D81" s="49"/>
      <c r="E81" s="49"/>
      <c r="F81" s="49"/>
      <c r="G81" s="49"/>
      <c r="H81" s="10"/>
    </row>
    <row r="82" spans="3:8" ht="12.75">
      <c r="C82" s="49"/>
      <c r="D82" s="49"/>
      <c r="E82" s="49"/>
      <c r="F82" s="49"/>
      <c r="G82" s="49"/>
      <c r="H82" s="10"/>
    </row>
    <row r="83" spans="3:8" ht="12.75">
      <c r="C83" s="49"/>
      <c r="D83" s="49"/>
      <c r="E83" s="49"/>
      <c r="F83" s="49"/>
      <c r="G83" s="49"/>
      <c r="H83" s="10"/>
    </row>
    <row r="84" spans="3:8" ht="12.75">
      <c r="C84" s="49"/>
      <c r="D84" s="49"/>
      <c r="E84" s="49"/>
      <c r="F84" s="49"/>
      <c r="G84" s="49"/>
      <c r="H84" s="10"/>
    </row>
    <row r="85" spans="3:8" ht="12.75">
      <c r="C85" s="49"/>
      <c r="D85" s="49"/>
      <c r="E85" s="49"/>
      <c r="F85" s="49"/>
      <c r="G85" s="49"/>
      <c r="H85" s="10"/>
    </row>
    <row r="86" spans="3:8" ht="12.75">
      <c r="C86" s="49"/>
      <c r="D86" s="49"/>
      <c r="E86" s="49"/>
      <c r="F86" s="49"/>
      <c r="G86" s="49"/>
      <c r="H86" s="10"/>
    </row>
    <row r="87" spans="3:8" ht="12.75">
      <c r="C87" s="49"/>
      <c r="D87" s="49"/>
      <c r="E87" s="49"/>
      <c r="F87" s="49"/>
      <c r="G87" s="49"/>
      <c r="H87" s="10"/>
    </row>
    <row r="88" spans="3:8" ht="12.75">
      <c r="C88" s="49"/>
      <c r="D88" s="49"/>
      <c r="E88" s="49"/>
      <c r="F88" s="49"/>
      <c r="G88" s="49"/>
      <c r="H88" s="10"/>
    </row>
    <row r="89" spans="3:8" ht="12.75">
      <c r="C89" s="49"/>
      <c r="D89" s="49"/>
      <c r="E89" s="49"/>
      <c r="F89" s="49"/>
      <c r="G89" s="49"/>
      <c r="H89" s="10"/>
    </row>
    <row r="90" spans="3:8" ht="12.75">
      <c r="C90" s="49"/>
      <c r="D90" s="49"/>
      <c r="E90" s="49"/>
      <c r="F90" s="49"/>
      <c r="G90" s="49"/>
      <c r="H90" s="10"/>
    </row>
    <row r="91" spans="3:8" ht="12.75">
      <c r="C91" s="49"/>
      <c r="D91" s="49"/>
      <c r="E91" s="49"/>
      <c r="F91" s="49"/>
      <c r="G91" s="49"/>
      <c r="H91" s="10"/>
    </row>
    <row r="92" spans="3:8" ht="12.75">
      <c r="C92" s="49"/>
      <c r="D92" s="49"/>
      <c r="E92" s="49"/>
      <c r="F92" s="49"/>
      <c r="G92" s="49"/>
      <c r="H92" s="10"/>
    </row>
    <row r="93" spans="3:8" ht="12.75">
      <c r="C93" s="49"/>
      <c r="D93" s="49"/>
      <c r="E93" s="49"/>
      <c r="F93" s="49"/>
      <c r="G93" s="49"/>
      <c r="H93" s="10"/>
    </row>
    <row r="94" spans="3:8" ht="12.75">
      <c r="C94" s="49"/>
      <c r="D94" s="49"/>
      <c r="E94" s="49"/>
      <c r="F94" s="49"/>
      <c r="G94" s="49"/>
      <c r="H94" s="10"/>
    </row>
    <row r="95" spans="3:8" ht="12.75">
      <c r="C95" s="49"/>
      <c r="D95" s="49"/>
      <c r="E95" s="49"/>
      <c r="F95" s="49"/>
      <c r="G95" s="49"/>
      <c r="H95" s="10"/>
    </row>
    <row r="96" spans="3:8" ht="12.75">
      <c r="C96" s="49"/>
      <c r="D96" s="49"/>
      <c r="E96" s="49"/>
      <c r="F96" s="49"/>
      <c r="G96" s="49"/>
      <c r="H96" s="10"/>
    </row>
    <row r="97" spans="3:8" ht="12.75">
      <c r="C97" s="49"/>
      <c r="D97" s="49"/>
      <c r="E97" s="49"/>
      <c r="F97" s="49"/>
      <c r="G97" s="49"/>
      <c r="H97" s="10"/>
    </row>
    <row r="98" spans="3:8" ht="12.75">
      <c r="C98" s="49"/>
      <c r="D98" s="49"/>
      <c r="E98" s="49"/>
      <c r="F98" s="49"/>
      <c r="G98" s="49"/>
      <c r="H98" s="10"/>
    </row>
    <row r="99" spans="3:8" ht="12.75">
      <c r="C99" s="49"/>
      <c r="D99" s="49"/>
      <c r="E99" s="49"/>
      <c r="F99" s="49"/>
      <c r="G99" s="49"/>
      <c r="H99" s="10"/>
    </row>
    <row r="100" spans="3:8" ht="12.75">
      <c r="C100" s="49"/>
      <c r="D100" s="49"/>
      <c r="E100" s="49"/>
      <c r="F100" s="49"/>
      <c r="G100" s="49"/>
      <c r="H100" s="10"/>
    </row>
    <row r="101" spans="3:8" ht="12.75">
      <c r="C101" s="49"/>
      <c r="D101" s="49"/>
      <c r="E101" s="49"/>
      <c r="F101" s="49"/>
      <c r="G101" s="49"/>
      <c r="H101" s="10"/>
    </row>
    <row r="102" spans="3:8" ht="12.75">
      <c r="C102" s="49"/>
      <c r="D102" s="49"/>
      <c r="E102" s="49"/>
      <c r="F102" s="49"/>
      <c r="G102" s="49"/>
      <c r="H102" s="10"/>
    </row>
    <row r="103" spans="3:8" ht="12.75">
      <c r="C103" s="49"/>
      <c r="D103" s="49"/>
      <c r="E103" s="49"/>
      <c r="F103" s="49"/>
      <c r="G103" s="49"/>
      <c r="H103" s="10"/>
    </row>
    <row r="104" spans="3:8" ht="12.75">
      <c r="C104" s="49"/>
      <c r="D104" s="49"/>
      <c r="E104" s="49"/>
      <c r="F104" s="49"/>
      <c r="G104" s="49"/>
      <c r="H104" s="10"/>
    </row>
    <row r="105" spans="3:8" ht="12.75">
      <c r="C105" s="49"/>
      <c r="D105" s="49"/>
      <c r="E105" s="49"/>
      <c r="F105" s="49"/>
      <c r="G105" s="49"/>
      <c r="H105" s="10"/>
    </row>
    <row r="106" spans="3:8" ht="12.75">
      <c r="C106" s="49"/>
      <c r="D106" s="49"/>
      <c r="E106" s="49"/>
      <c r="F106" s="49"/>
      <c r="G106" s="49"/>
      <c r="H106" s="10"/>
    </row>
    <row r="107" spans="3:8" ht="12.75">
      <c r="C107" s="49"/>
      <c r="D107" s="49"/>
      <c r="E107" s="49"/>
      <c r="F107" s="49"/>
      <c r="G107" s="49"/>
      <c r="H107" s="10"/>
    </row>
    <row r="108" spans="3:8" ht="12.75">
      <c r="C108" s="49"/>
      <c r="D108" s="49"/>
      <c r="E108" s="49"/>
      <c r="F108" s="49"/>
      <c r="G108" s="49"/>
      <c r="H108" s="10"/>
    </row>
    <row r="109" spans="3:8" ht="12.75">
      <c r="C109" s="49"/>
      <c r="D109" s="49"/>
      <c r="E109" s="49"/>
      <c r="F109" s="49"/>
      <c r="G109" s="49"/>
      <c r="H109" s="10"/>
    </row>
    <row r="110" spans="3:8" ht="12.75">
      <c r="C110" s="49"/>
      <c r="D110" s="49"/>
      <c r="E110" s="49"/>
      <c r="F110" s="49"/>
      <c r="G110" s="49"/>
      <c r="H110" s="10"/>
    </row>
    <row r="111" spans="3:8" ht="12.75">
      <c r="C111" s="49"/>
      <c r="D111" s="49"/>
      <c r="E111" s="49"/>
      <c r="F111" s="49"/>
      <c r="G111" s="49"/>
      <c r="H111" s="10"/>
    </row>
    <row r="112" spans="3:8" ht="12.75">
      <c r="C112" s="49"/>
      <c r="D112" s="49"/>
      <c r="E112" s="49"/>
      <c r="F112" s="49"/>
      <c r="G112" s="49"/>
      <c r="H112" s="10"/>
    </row>
    <row r="113" spans="3:8" ht="12.75">
      <c r="C113" s="49"/>
      <c r="D113" s="49"/>
      <c r="E113" s="49"/>
      <c r="F113" s="49"/>
      <c r="G113" s="49"/>
      <c r="H113" s="10"/>
    </row>
    <row r="114" spans="3:8" ht="12.75">
      <c r="C114" s="49"/>
      <c r="D114" s="49"/>
      <c r="E114" s="49"/>
      <c r="F114" s="49"/>
      <c r="G114" s="49"/>
      <c r="H114" s="10"/>
    </row>
    <row r="115" spans="3:8" ht="12.75">
      <c r="C115" s="49"/>
      <c r="D115" s="49"/>
      <c r="E115" s="49"/>
      <c r="F115" s="49"/>
      <c r="G115" s="49"/>
      <c r="H115" s="10"/>
    </row>
    <row r="116" spans="3:8" ht="12.75">
      <c r="C116" s="49"/>
      <c r="D116" s="49"/>
      <c r="E116" s="49"/>
      <c r="F116" s="49"/>
      <c r="G116" s="49"/>
      <c r="H116" s="10"/>
    </row>
    <row r="117" spans="3:8" ht="12.75">
      <c r="C117" s="49"/>
      <c r="D117" s="49"/>
      <c r="E117" s="49"/>
      <c r="F117" s="49"/>
      <c r="G117" s="49"/>
      <c r="H117" s="10"/>
    </row>
    <row r="118" spans="3:8" ht="12.75">
      <c r="C118" s="49"/>
      <c r="D118" s="49"/>
      <c r="E118" s="49"/>
      <c r="F118" s="49"/>
      <c r="G118" s="49"/>
      <c r="H118" s="10"/>
    </row>
    <row r="119" spans="3:8" ht="12.75">
      <c r="C119" s="49"/>
      <c r="D119" s="49"/>
      <c r="E119" s="49"/>
      <c r="F119" s="49"/>
      <c r="G119" s="49"/>
      <c r="H119" s="10"/>
    </row>
    <row r="120" spans="3:8" ht="12.75">
      <c r="C120" s="49"/>
      <c r="D120" s="49"/>
      <c r="E120" s="49"/>
      <c r="F120" s="49"/>
      <c r="G120" s="49"/>
      <c r="H120" s="10"/>
    </row>
    <row r="121" spans="3:8" ht="12.75">
      <c r="C121" s="49"/>
      <c r="D121" s="49"/>
      <c r="E121" s="49"/>
      <c r="F121" s="49"/>
      <c r="G121" s="49"/>
      <c r="H121" s="10"/>
    </row>
    <row r="122" spans="3:8" ht="12.75">
      <c r="C122" s="49"/>
      <c r="D122" s="49"/>
      <c r="E122" s="49"/>
      <c r="F122" s="49"/>
      <c r="G122" s="49"/>
      <c r="H122" s="10"/>
    </row>
    <row r="123" spans="3:8" ht="12.75">
      <c r="C123" s="49"/>
      <c r="D123" s="49"/>
      <c r="E123" s="49"/>
      <c r="F123" s="49"/>
      <c r="G123" s="49"/>
      <c r="H123" s="10"/>
    </row>
    <row r="124" spans="3:8" ht="12.75">
      <c r="C124" s="49"/>
      <c r="D124" s="49"/>
      <c r="E124" s="49"/>
      <c r="F124" s="49"/>
      <c r="G124" s="49"/>
      <c r="H124" s="10"/>
    </row>
    <row r="125" spans="3:8" ht="12.75">
      <c r="C125" s="49"/>
      <c r="D125" s="49"/>
      <c r="E125" s="49"/>
      <c r="F125" s="49"/>
      <c r="G125" s="49"/>
      <c r="H125" s="10"/>
    </row>
    <row r="126" spans="3:8" ht="12.75">
      <c r="C126" s="49"/>
      <c r="D126" s="49"/>
      <c r="E126" s="49"/>
      <c r="F126" s="49"/>
      <c r="G126" s="49"/>
      <c r="H126" s="10"/>
    </row>
    <row r="127" spans="3:8" ht="12.75">
      <c r="C127" s="49"/>
      <c r="D127" s="49"/>
      <c r="E127" s="49"/>
      <c r="F127" s="49"/>
      <c r="G127" s="49"/>
      <c r="H127" s="10"/>
    </row>
    <row r="128" spans="3:8" ht="12.75">
      <c r="C128" s="49"/>
      <c r="D128" s="49"/>
      <c r="E128" s="49"/>
      <c r="F128" s="49"/>
      <c r="G128" s="49"/>
      <c r="H128" s="10"/>
    </row>
    <row r="129" spans="3:8" ht="12.75">
      <c r="C129" s="49"/>
      <c r="D129" s="49"/>
      <c r="E129" s="49"/>
      <c r="F129" s="49"/>
      <c r="G129" s="49"/>
      <c r="H129" s="10"/>
    </row>
    <row r="130" spans="3:8" ht="12.75">
      <c r="C130" s="49"/>
      <c r="D130" s="49"/>
      <c r="E130" s="49"/>
      <c r="F130" s="49"/>
      <c r="G130" s="49"/>
      <c r="H130" s="10"/>
    </row>
    <row r="131" spans="3:8" ht="12.75">
      <c r="C131" s="49"/>
      <c r="D131" s="49"/>
      <c r="E131" s="49"/>
      <c r="F131" s="49"/>
      <c r="G131" s="49"/>
      <c r="H131" s="10"/>
    </row>
    <row r="132" spans="3:8" ht="12.75">
      <c r="C132" s="49"/>
      <c r="D132" s="49"/>
      <c r="E132" s="49"/>
      <c r="F132" s="49"/>
      <c r="G132" s="49"/>
      <c r="H132" s="10"/>
    </row>
    <row r="133" spans="3:8" ht="12.75">
      <c r="C133" s="49"/>
      <c r="D133" s="49"/>
      <c r="E133" s="49"/>
      <c r="F133" s="49"/>
      <c r="G133" s="49"/>
      <c r="H133" s="10"/>
    </row>
    <row r="134" spans="3:8" ht="12.75">
      <c r="C134" s="49"/>
      <c r="D134" s="49"/>
      <c r="E134" s="49"/>
      <c r="F134" s="49"/>
      <c r="G134" s="49"/>
      <c r="H134" s="10"/>
    </row>
    <row r="135" spans="3:8" ht="12.75">
      <c r="C135" s="49"/>
      <c r="D135" s="49"/>
      <c r="E135" s="49"/>
      <c r="F135" s="49"/>
      <c r="G135" s="49"/>
      <c r="H135" s="10"/>
    </row>
    <row r="136" spans="3:8" ht="12.75">
      <c r="C136" s="49"/>
      <c r="D136" s="49"/>
      <c r="E136" s="49"/>
      <c r="F136" s="49"/>
      <c r="G136" s="49"/>
      <c r="H136" s="10"/>
    </row>
    <row r="137" spans="3:8" ht="12.75">
      <c r="C137" s="49"/>
      <c r="D137" s="49"/>
      <c r="E137" s="49"/>
      <c r="F137" s="49"/>
      <c r="G137" s="49"/>
      <c r="H137" s="10"/>
    </row>
    <row r="138" spans="3:8" ht="12.75">
      <c r="C138" s="49"/>
      <c r="D138" s="49"/>
      <c r="E138" s="49"/>
      <c r="F138" s="49"/>
      <c r="G138" s="49"/>
      <c r="H138" s="10"/>
    </row>
    <row r="139" spans="3:8" ht="12.75">
      <c r="C139" s="49"/>
      <c r="D139" s="49"/>
      <c r="E139" s="49"/>
      <c r="F139" s="49"/>
      <c r="G139" s="49"/>
      <c r="H139" s="10"/>
    </row>
    <row r="140" spans="3:8" ht="12.75">
      <c r="C140" s="49"/>
      <c r="D140" s="49"/>
      <c r="E140" s="49"/>
      <c r="F140" s="49"/>
      <c r="G140" s="49"/>
      <c r="H140" s="10"/>
    </row>
    <row r="141" spans="3:8" ht="12.75">
      <c r="C141" s="49"/>
      <c r="D141" s="49"/>
      <c r="E141" s="49"/>
      <c r="F141" s="49"/>
      <c r="G141" s="49"/>
      <c r="H141" s="10"/>
    </row>
    <row r="142" spans="3:8" ht="12.75">
      <c r="C142" s="49"/>
      <c r="D142" s="49"/>
      <c r="E142" s="49"/>
      <c r="F142" s="49"/>
      <c r="G142" s="49"/>
      <c r="H142" s="10"/>
    </row>
    <row r="143" spans="3:8" ht="12.75">
      <c r="C143" s="49"/>
      <c r="D143" s="49"/>
      <c r="E143" s="49"/>
      <c r="F143" s="49"/>
      <c r="G143" s="49"/>
      <c r="H143" s="10"/>
    </row>
    <row r="144" spans="3:8" ht="12.75">
      <c r="C144" s="49"/>
      <c r="D144" s="49"/>
      <c r="E144" s="49"/>
      <c r="F144" s="49"/>
      <c r="G144" s="49"/>
      <c r="H144" s="10"/>
    </row>
    <row r="145" spans="3:8" ht="12.75">
      <c r="C145" s="49"/>
      <c r="D145" s="49"/>
      <c r="E145" s="49"/>
      <c r="F145" s="49"/>
      <c r="G145" s="49"/>
      <c r="H145" s="10"/>
    </row>
    <row r="146" spans="3:8" ht="12.75">
      <c r="C146" s="49"/>
      <c r="D146" s="49"/>
      <c r="E146" s="49"/>
      <c r="F146" s="49"/>
      <c r="G146" s="49"/>
      <c r="H146" s="10"/>
    </row>
    <row r="147" spans="3:8" ht="12.75">
      <c r="C147" s="49"/>
      <c r="D147" s="49"/>
      <c r="E147" s="49"/>
      <c r="F147" s="49"/>
      <c r="G147" s="49"/>
      <c r="H147" s="10"/>
    </row>
    <row r="148" spans="3:8" ht="12.75">
      <c r="C148" s="49"/>
      <c r="D148" s="49"/>
      <c r="E148" s="49"/>
      <c r="F148" s="49"/>
      <c r="G148" s="49"/>
      <c r="H148" s="10"/>
    </row>
    <row r="149" spans="3:8" ht="12.75">
      <c r="C149" s="49"/>
      <c r="D149" s="49"/>
      <c r="E149" s="49"/>
      <c r="F149" s="49"/>
      <c r="G149" s="49"/>
      <c r="H149" s="10"/>
    </row>
    <row r="150" spans="3:8" ht="12.75">
      <c r="C150" s="49"/>
      <c r="D150" s="49"/>
      <c r="E150" s="49"/>
      <c r="F150" s="49"/>
      <c r="G150" s="49"/>
      <c r="H150" s="10"/>
    </row>
    <row r="151" spans="3:8" ht="12.75">
      <c r="C151" s="49"/>
      <c r="D151" s="49"/>
      <c r="E151" s="49"/>
      <c r="F151" s="49"/>
      <c r="G151" s="49"/>
      <c r="H151" s="10"/>
    </row>
    <row r="152" spans="3:8" ht="12.75">
      <c r="C152" s="49"/>
      <c r="D152" s="49"/>
      <c r="E152" s="49"/>
      <c r="F152" s="49"/>
      <c r="G152" s="49"/>
      <c r="H152" s="10"/>
    </row>
    <row r="153" spans="3:8" ht="12.75">
      <c r="C153" s="49"/>
      <c r="D153" s="49"/>
      <c r="E153" s="49"/>
      <c r="F153" s="49"/>
      <c r="G153" s="49"/>
      <c r="H153" s="10"/>
    </row>
    <row r="154" spans="3:8" ht="12.75">
      <c r="C154" s="49"/>
      <c r="D154" s="49"/>
      <c r="E154" s="49"/>
      <c r="F154" s="49"/>
      <c r="G154" s="49"/>
      <c r="H154" s="10"/>
    </row>
    <row r="155" spans="3:8" ht="12.75">
      <c r="C155" s="49"/>
      <c r="D155" s="49"/>
      <c r="E155" s="49"/>
      <c r="F155" s="49"/>
      <c r="G155" s="49"/>
      <c r="H155" s="10"/>
    </row>
    <row r="156" spans="3:8" ht="12.75">
      <c r="C156" s="49"/>
      <c r="D156" s="49"/>
      <c r="E156" s="49"/>
      <c r="F156" s="49"/>
      <c r="G156" s="49"/>
      <c r="H156" s="10"/>
    </row>
    <row r="157" spans="3:8" ht="12.75">
      <c r="C157" s="49"/>
      <c r="D157" s="49"/>
      <c r="E157" s="49"/>
      <c r="F157" s="49"/>
      <c r="G157" s="49"/>
      <c r="H157" s="10"/>
    </row>
    <row r="158" spans="3:8" ht="12.75">
      <c r="C158" s="49"/>
      <c r="D158" s="49"/>
      <c r="E158" s="49"/>
      <c r="F158" s="49"/>
      <c r="G158" s="49"/>
      <c r="H158" s="10"/>
    </row>
    <row r="159" spans="3:8" ht="12.75">
      <c r="C159" s="49"/>
      <c r="D159" s="49"/>
      <c r="E159" s="49"/>
      <c r="F159" s="49"/>
      <c r="G159" s="49"/>
      <c r="H159" s="10"/>
    </row>
    <row r="160" spans="3:8" ht="12.75">
      <c r="C160" s="49"/>
      <c r="D160" s="49"/>
      <c r="E160" s="49"/>
      <c r="F160" s="49"/>
      <c r="G160" s="49"/>
      <c r="H160" s="10"/>
    </row>
    <row r="161" spans="3:8" ht="12.75">
      <c r="C161" s="49"/>
      <c r="D161" s="49"/>
      <c r="E161" s="49"/>
      <c r="F161" s="49"/>
      <c r="G161" s="49"/>
      <c r="H161" s="10"/>
    </row>
    <row r="162" spans="3:8" ht="12.75">
      <c r="C162" s="49"/>
      <c r="D162" s="49"/>
      <c r="E162" s="49"/>
      <c r="F162" s="49"/>
      <c r="G162" s="49"/>
      <c r="H162" s="10"/>
    </row>
    <row r="163" spans="3:8" ht="12.75">
      <c r="C163" s="49"/>
      <c r="D163" s="49"/>
      <c r="E163" s="49"/>
      <c r="F163" s="49"/>
      <c r="G163" s="49"/>
      <c r="H163" s="10"/>
    </row>
    <row r="164" spans="3:8" ht="12.75">
      <c r="C164" s="49"/>
      <c r="D164" s="49"/>
      <c r="E164" s="49"/>
      <c r="F164" s="49"/>
      <c r="G164" s="49"/>
      <c r="H164" s="10"/>
    </row>
    <row r="165" spans="3:8" ht="12.75">
      <c r="C165" s="49"/>
      <c r="D165" s="49"/>
      <c r="E165" s="49"/>
      <c r="F165" s="49"/>
      <c r="G165" s="49"/>
      <c r="H165" s="10"/>
    </row>
    <row r="166" spans="3:8" ht="12.75">
      <c r="C166" s="49"/>
      <c r="D166" s="49"/>
      <c r="E166" s="49"/>
      <c r="F166" s="49"/>
      <c r="G166" s="49"/>
      <c r="H166" s="10"/>
    </row>
    <row r="167" spans="3:8" ht="12.75">
      <c r="C167" s="49"/>
      <c r="D167" s="49"/>
      <c r="E167" s="49"/>
      <c r="F167" s="49"/>
      <c r="G167" s="49"/>
      <c r="H167" s="10"/>
    </row>
    <row r="168" spans="3:8" ht="12.75">
      <c r="C168" s="49"/>
      <c r="D168" s="49"/>
      <c r="E168" s="49"/>
      <c r="F168" s="49"/>
      <c r="G168" s="49"/>
      <c r="H168" s="10"/>
    </row>
    <row r="169" spans="3:8" ht="12.75">
      <c r="C169" s="49"/>
      <c r="D169" s="49"/>
      <c r="E169" s="49"/>
      <c r="F169" s="49"/>
      <c r="G169" s="49"/>
      <c r="H169" s="10"/>
    </row>
    <row r="170" spans="3:8" ht="12.75">
      <c r="C170" s="49"/>
      <c r="D170" s="49"/>
      <c r="E170" s="49"/>
      <c r="F170" s="49"/>
      <c r="G170" s="49"/>
      <c r="H170" s="10"/>
    </row>
    <row r="171" spans="3:8" ht="12.75">
      <c r="C171" s="49"/>
      <c r="D171" s="49"/>
      <c r="E171" s="49"/>
      <c r="F171" s="49"/>
      <c r="G171" s="49"/>
      <c r="H171" s="10"/>
    </row>
    <row r="172" spans="3:8" ht="12.75">
      <c r="C172" s="49"/>
      <c r="D172" s="49"/>
      <c r="E172" s="49"/>
      <c r="F172" s="49"/>
      <c r="G172" s="49"/>
      <c r="H172" s="10"/>
    </row>
    <row r="173" spans="3:8" ht="12.75">
      <c r="C173" s="49"/>
      <c r="D173" s="49"/>
      <c r="E173" s="49"/>
      <c r="F173" s="49"/>
      <c r="G173" s="49"/>
      <c r="H173" s="10"/>
    </row>
    <row r="174" spans="3:8" ht="12.75">
      <c r="C174" s="49"/>
      <c r="D174" s="49"/>
      <c r="E174" s="49"/>
      <c r="F174" s="49"/>
      <c r="G174" s="49"/>
      <c r="H174" s="10"/>
    </row>
    <row r="175" spans="3:8" ht="12.75">
      <c r="C175" s="49"/>
      <c r="D175" s="49"/>
      <c r="E175" s="49"/>
      <c r="F175" s="49"/>
      <c r="G175" s="49"/>
      <c r="H175" s="10"/>
    </row>
    <row r="176" spans="3:8" ht="12.75">
      <c r="C176" s="49"/>
      <c r="D176" s="49"/>
      <c r="E176" s="49"/>
      <c r="F176" s="49"/>
      <c r="G176" s="49"/>
      <c r="H176" s="10"/>
    </row>
    <row r="177" spans="3:8" ht="12.75">
      <c r="C177" s="49"/>
      <c r="D177" s="49"/>
      <c r="E177" s="49"/>
      <c r="F177" s="49"/>
      <c r="G177" s="49"/>
      <c r="H177" s="10"/>
    </row>
    <row r="178" spans="3:8" ht="12.75">
      <c r="C178" s="49"/>
      <c r="D178" s="49"/>
      <c r="E178" s="49"/>
      <c r="F178" s="49"/>
      <c r="G178" s="49"/>
      <c r="H178" s="10"/>
    </row>
    <row r="179" spans="3:8" ht="12.75">
      <c r="C179" s="49"/>
      <c r="D179" s="49"/>
      <c r="E179" s="49"/>
      <c r="F179" s="49"/>
      <c r="G179" s="49"/>
      <c r="H179" s="10"/>
    </row>
    <row r="180" spans="3:8" ht="12.75">
      <c r="C180" s="49"/>
      <c r="D180" s="49"/>
      <c r="E180" s="49"/>
      <c r="F180" s="49"/>
      <c r="G180" s="49"/>
      <c r="H180" s="10"/>
    </row>
    <row r="181" spans="3:8" ht="12.75">
      <c r="C181" s="49"/>
      <c r="D181" s="49"/>
      <c r="E181" s="49"/>
      <c r="F181" s="49"/>
      <c r="G181" s="49"/>
      <c r="H181" s="10"/>
    </row>
    <row r="182" spans="3:8" ht="12.75">
      <c r="C182" s="49"/>
      <c r="D182" s="49"/>
      <c r="E182" s="49"/>
      <c r="F182" s="49"/>
      <c r="G182" s="49"/>
      <c r="H182" s="10"/>
    </row>
    <row r="183" spans="3:8" ht="12.75">
      <c r="C183" s="49"/>
      <c r="D183" s="49"/>
      <c r="E183" s="49"/>
      <c r="F183" s="49"/>
      <c r="G183" s="49"/>
      <c r="H183" s="10"/>
    </row>
    <row r="184" spans="3:8" ht="12.75">
      <c r="C184" s="49"/>
      <c r="D184" s="49"/>
      <c r="E184" s="49"/>
      <c r="F184" s="49"/>
      <c r="G184" s="49"/>
      <c r="H184" s="10"/>
    </row>
    <row r="185" spans="3:8" ht="12.75">
      <c r="C185" s="49"/>
      <c r="D185" s="49"/>
      <c r="E185" s="49"/>
      <c r="F185" s="49"/>
      <c r="G185" s="49"/>
      <c r="H185" s="10"/>
    </row>
    <row r="186" spans="3:8" ht="12.75">
      <c r="C186" s="49"/>
      <c r="D186" s="49"/>
      <c r="E186" s="49"/>
      <c r="F186" s="49"/>
      <c r="G186" s="49"/>
      <c r="H186" s="10"/>
    </row>
    <row r="187" spans="3:8" ht="12.75">
      <c r="C187" s="49"/>
      <c r="D187" s="49"/>
      <c r="E187" s="49"/>
      <c r="F187" s="49"/>
      <c r="G187" s="49"/>
      <c r="H187" s="10"/>
    </row>
    <row r="188" spans="3:8" ht="12.75">
      <c r="C188" s="49"/>
      <c r="D188" s="49"/>
      <c r="E188" s="49"/>
      <c r="F188" s="49"/>
      <c r="G188" s="49"/>
      <c r="H188" s="10"/>
    </row>
    <row r="189" spans="3:8" ht="12.75">
      <c r="C189" s="49"/>
      <c r="D189" s="49"/>
      <c r="E189" s="49"/>
      <c r="F189" s="49"/>
      <c r="G189" s="49"/>
      <c r="H189" s="10"/>
    </row>
    <row r="190" spans="3:8" ht="12.75">
      <c r="C190" s="49"/>
      <c r="D190" s="49"/>
      <c r="E190" s="49"/>
      <c r="F190" s="49"/>
      <c r="G190" s="49"/>
      <c r="H190" s="10"/>
    </row>
    <row r="191" spans="3:8" ht="12.75">
      <c r="C191" s="49"/>
      <c r="D191" s="49"/>
      <c r="E191" s="49"/>
      <c r="F191" s="49"/>
      <c r="G191" s="49"/>
      <c r="H191" s="10"/>
    </row>
    <row r="192" spans="3:8" ht="12.75">
      <c r="C192" s="49"/>
      <c r="D192" s="49"/>
      <c r="E192" s="49"/>
      <c r="F192" s="49"/>
      <c r="G192" s="49"/>
      <c r="H192" s="10"/>
    </row>
    <row r="193" spans="3:8" ht="12.75">
      <c r="C193" s="49"/>
      <c r="D193" s="49"/>
      <c r="E193" s="49"/>
      <c r="F193" s="49"/>
      <c r="G193" s="49"/>
      <c r="H193" s="10"/>
    </row>
    <row r="194" spans="3:8" ht="12.75">
      <c r="C194" s="49"/>
      <c r="D194" s="49"/>
      <c r="E194" s="49"/>
      <c r="F194" s="49"/>
      <c r="G194" s="49"/>
      <c r="H194" s="10"/>
    </row>
    <row r="195" spans="3:8" ht="12.75">
      <c r="C195" s="49"/>
      <c r="D195" s="49"/>
      <c r="E195" s="49"/>
      <c r="F195" s="49"/>
      <c r="G195" s="49"/>
      <c r="H195" s="10"/>
    </row>
    <row r="196" spans="3:8" ht="12.75">
      <c r="C196" s="49"/>
      <c r="D196" s="49"/>
      <c r="E196" s="49"/>
      <c r="F196" s="49"/>
      <c r="G196" s="49"/>
      <c r="H196" s="10"/>
    </row>
    <row r="197" spans="3:8" ht="12.75">
      <c r="C197" s="49"/>
      <c r="D197" s="49"/>
      <c r="E197" s="49"/>
      <c r="F197" s="49"/>
      <c r="G197" s="49"/>
      <c r="H197" s="10"/>
    </row>
    <row r="198" spans="3:8" ht="12.75">
      <c r="C198" s="49"/>
      <c r="D198" s="49"/>
      <c r="E198" s="49"/>
      <c r="F198" s="49"/>
      <c r="G198" s="49"/>
      <c r="H198" s="10"/>
    </row>
    <row r="199" spans="3:8" ht="12.75">
      <c r="C199" s="49"/>
      <c r="D199" s="49"/>
      <c r="E199" s="49"/>
      <c r="F199" s="49"/>
      <c r="G199" s="49"/>
      <c r="H199" s="10"/>
    </row>
    <row r="200" spans="3:8" ht="12.75">
      <c r="C200" s="49"/>
      <c r="D200" s="49"/>
      <c r="E200" s="49"/>
      <c r="F200" s="49"/>
      <c r="G200" s="49"/>
      <c r="H200" s="10"/>
    </row>
    <row r="201" spans="3:8" ht="12.75">
      <c r="C201" s="49"/>
      <c r="D201" s="49"/>
      <c r="E201" s="49"/>
      <c r="F201" s="49"/>
      <c r="G201" s="49"/>
      <c r="H201" s="10"/>
    </row>
    <row r="202" spans="3:8" ht="12.75">
      <c r="C202" s="49"/>
      <c r="D202" s="49"/>
      <c r="E202" s="49"/>
      <c r="F202" s="49"/>
      <c r="G202" s="49"/>
      <c r="H202" s="10"/>
    </row>
    <row r="203" spans="3:8" ht="12.75">
      <c r="C203" s="49"/>
      <c r="D203" s="49"/>
      <c r="E203" s="49"/>
      <c r="F203" s="49"/>
      <c r="G203" s="49"/>
      <c r="H203" s="10"/>
    </row>
    <row r="204" spans="3:8" ht="12.75">
      <c r="C204" s="49"/>
      <c r="D204" s="49"/>
      <c r="E204" s="49"/>
      <c r="F204" s="49"/>
      <c r="G204" s="49"/>
      <c r="H204" s="10"/>
    </row>
    <row r="205" spans="3:8" ht="12.75">
      <c r="C205" s="49"/>
      <c r="D205" s="49"/>
      <c r="E205" s="49"/>
      <c r="F205" s="49"/>
      <c r="G205" s="49"/>
      <c r="H205" s="10"/>
    </row>
    <row r="206" spans="3:8" ht="12.75">
      <c r="C206" s="49"/>
      <c r="D206" s="49"/>
      <c r="E206" s="49"/>
      <c r="F206" s="49"/>
      <c r="G206" s="49"/>
      <c r="H206" s="10"/>
    </row>
    <row r="207" spans="3:8" ht="12.75">
      <c r="C207" s="49"/>
      <c r="D207" s="49"/>
      <c r="E207" s="49"/>
      <c r="F207" s="49"/>
      <c r="G207" s="49"/>
      <c r="H207" s="10"/>
    </row>
    <row r="208" spans="3:8" ht="12.75">
      <c r="C208" s="49"/>
      <c r="D208" s="49"/>
      <c r="E208" s="49"/>
      <c r="F208" s="49"/>
      <c r="G208" s="49"/>
      <c r="H208" s="10"/>
    </row>
    <row r="209" spans="3:8" ht="12.75">
      <c r="C209" s="49"/>
      <c r="D209" s="49"/>
      <c r="E209" s="49"/>
      <c r="F209" s="49"/>
      <c r="G209" s="49"/>
      <c r="H209" s="10"/>
    </row>
    <row r="210" spans="3:8" ht="12.75">
      <c r="C210" s="49"/>
      <c r="D210" s="49"/>
      <c r="E210" s="49"/>
      <c r="F210" s="49"/>
      <c r="G210" s="49"/>
      <c r="H210" s="10"/>
    </row>
    <row r="211" spans="3:8" ht="12.75">
      <c r="C211" s="49"/>
      <c r="D211" s="49"/>
      <c r="E211" s="49"/>
      <c r="F211" s="49"/>
      <c r="G211" s="49"/>
      <c r="H211" s="10"/>
    </row>
    <row r="212" spans="3:8" ht="12.75">
      <c r="C212" s="49"/>
      <c r="D212" s="49"/>
      <c r="E212" s="49"/>
      <c r="F212" s="49"/>
      <c r="G212" s="49"/>
      <c r="H212" s="10"/>
    </row>
    <row r="213" spans="3:8" ht="12.75">
      <c r="C213" s="49"/>
      <c r="D213" s="49"/>
      <c r="E213" s="49"/>
      <c r="F213" s="49"/>
      <c r="G213" s="49"/>
      <c r="H213" s="10"/>
    </row>
    <row r="214" spans="3:8" ht="12.75">
      <c r="C214" s="49"/>
      <c r="D214" s="49"/>
      <c r="E214" s="49"/>
      <c r="F214" s="49"/>
      <c r="G214" s="49"/>
      <c r="H214" s="10"/>
    </row>
    <row r="215" spans="3:8" ht="12.75">
      <c r="C215" s="49"/>
      <c r="D215" s="49"/>
      <c r="E215" s="49"/>
      <c r="F215" s="49"/>
      <c r="G215" s="49"/>
      <c r="H215" s="10"/>
    </row>
    <row r="216" spans="3:8" ht="12.75">
      <c r="C216" s="49"/>
      <c r="D216" s="49"/>
      <c r="E216" s="49"/>
      <c r="F216" s="49"/>
      <c r="G216" s="49"/>
      <c r="H216" s="10"/>
    </row>
    <row r="217" spans="3:8" ht="12.75">
      <c r="C217" s="49"/>
      <c r="D217" s="49"/>
      <c r="E217" s="49"/>
      <c r="F217" s="49"/>
      <c r="G217" s="49"/>
      <c r="H217" s="10"/>
    </row>
    <row r="218" spans="3:8" ht="12.75">
      <c r="C218" s="49"/>
      <c r="D218" s="49"/>
      <c r="E218" s="49"/>
      <c r="F218" s="49"/>
      <c r="G218" s="49"/>
      <c r="H218" s="10"/>
    </row>
    <row r="219" spans="3:8" ht="12.75">
      <c r="C219" s="49"/>
      <c r="D219" s="49"/>
      <c r="E219" s="49"/>
      <c r="F219" s="49"/>
      <c r="G219" s="49"/>
      <c r="H219" s="10"/>
    </row>
    <row r="220" spans="3:8" ht="12.75">
      <c r="C220" s="49"/>
      <c r="D220" s="49"/>
      <c r="E220" s="49"/>
      <c r="F220" s="49"/>
      <c r="G220" s="49"/>
      <c r="H220" s="10"/>
    </row>
    <row r="221" spans="3:8" ht="12.75">
      <c r="C221" s="49"/>
      <c r="D221" s="49"/>
      <c r="E221" s="49"/>
      <c r="F221" s="49"/>
      <c r="G221" s="49"/>
      <c r="H221" s="10"/>
    </row>
    <row r="222" spans="3:8" ht="12.75">
      <c r="C222" s="49"/>
      <c r="D222" s="49"/>
      <c r="E222" s="49"/>
      <c r="F222" s="49"/>
      <c r="G222" s="49"/>
      <c r="H222" s="10"/>
    </row>
    <row r="223" spans="3:8" ht="12.75">
      <c r="C223" s="49"/>
      <c r="D223" s="49"/>
      <c r="E223" s="49"/>
      <c r="F223" s="49"/>
      <c r="G223" s="49"/>
      <c r="H223" s="10"/>
    </row>
    <row r="224" spans="3:8" ht="12.75">
      <c r="C224" s="49"/>
      <c r="D224" s="49"/>
      <c r="E224" s="49"/>
      <c r="F224" s="49"/>
      <c r="G224" s="49"/>
      <c r="H224" s="10"/>
    </row>
    <row r="225" spans="3:8" ht="12.75">
      <c r="C225" s="49"/>
      <c r="D225" s="49"/>
      <c r="E225" s="49"/>
      <c r="F225" s="49"/>
      <c r="G225" s="49"/>
      <c r="H225" s="10"/>
    </row>
    <row r="226" spans="3:8" ht="12.75">
      <c r="C226" s="49"/>
      <c r="D226" s="49"/>
      <c r="E226" s="49"/>
      <c r="F226" s="49"/>
      <c r="G226" s="49"/>
      <c r="H226" s="10"/>
    </row>
    <row r="227" spans="3:8" ht="12.75">
      <c r="C227" s="49"/>
      <c r="D227" s="49"/>
      <c r="E227" s="49"/>
      <c r="F227" s="49"/>
      <c r="G227" s="49"/>
      <c r="H227" s="10"/>
    </row>
    <row r="228" spans="3:8" ht="12.75">
      <c r="C228" s="49"/>
      <c r="D228" s="49"/>
      <c r="E228" s="49"/>
      <c r="F228" s="49"/>
      <c r="G228" s="49"/>
      <c r="H228" s="10"/>
    </row>
    <row r="229" spans="3:8" ht="12.75">
      <c r="C229" s="49"/>
      <c r="D229" s="49"/>
      <c r="E229" s="49"/>
      <c r="F229" s="49"/>
      <c r="G229" s="49"/>
      <c r="H229" s="10"/>
    </row>
    <row r="230" spans="3:8" ht="12.75">
      <c r="C230" s="49"/>
      <c r="D230" s="49"/>
      <c r="E230" s="49"/>
      <c r="F230" s="49"/>
      <c r="G230" s="49"/>
      <c r="H230" s="10"/>
    </row>
    <row r="231" spans="3:8" ht="12.75">
      <c r="C231" s="49"/>
      <c r="D231" s="49"/>
      <c r="E231" s="49"/>
      <c r="F231" s="49"/>
      <c r="G231" s="49"/>
      <c r="H231" s="10"/>
    </row>
    <row r="232" spans="3:8" ht="12.75">
      <c r="C232" s="49"/>
      <c r="D232" s="49"/>
      <c r="E232" s="49"/>
      <c r="F232" s="49"/>
      <c r="G232" s="49"/>
      <c r="H232" s="10"/>
    </row>
    <row r="233" spans="3:8" ht="12.75">
      <c r="C233" s="49"/>
      <c r="D233" s="49"/>
      <c r="E233" s="49"/>
      <c r="F233" s="49"/>
      <c r="G233" s="49"/>
      <c r="H233" s="10"/>
    </row>
    <row r="234" spans="3:8" ht="12.75">
      <c r="C234" s="49"/>
      <c r="D234" s="49"/>
      <c r="E234" s="49"/>
      <c r="F234" s="49"/>
      <c r="G234" s="49"/>
      <c r="H234" s="10"/>
    </row>
    <row r="235" spans="3:8" ht="12.75">
      <c r="C235" s="49"/>
      <c r="D235" s="49"/>
      <c r="E235" s="49"/>
      <c r="F235" s="49"/>
      <c r="G235" s="49"/>
      <c r="H235" s="10"/>
    </row>
    <row r="236" spans="3:8" ht="12.75">
      <c r="C236" s="49"/>
      <c r="D236" s="49"/>
      <c r="E236" s="49"/>
      <c r="F236" s="49"/>
      <c r="G236" s="49"/>
      <c r="H236" s="10"/>
    </row>
    <row r="237" spans="3:8" ht="12.75">
      <c r="C237" s="49"/>
      <c r="D237" s="49"/>
      <c r="E237" s="49"/>
      <c r="F237" s="49"/>
      <c r="G237" s="49"/>
      <c r="H237" s="10"/>
    </row>
    <row r="238" spans="3:8" ht="12.75">
      <c r="C238" s="49"/>
      <c r="D238" s="49"/>
      <c r="E238" s="49"/>
      <c r="F238" s="49"/>
      <c r="G238" s="49"/>
      <c r="H238" s="10"/>
    </row>
    <row r="239" spans="3:8" ht="12.75">
      <c r="C239" s="49"/>
      <c r="D239" s="49"/>
      <c r="E239" s="49"/>
      <c r="F239" s="49"/>
      <c r="G239" s="49"/>
      <c r="H239" s="10"/>
    </row>
    <row r="240" spans="3:8" ht="12.75">
      <c r="C240" s="49"/>
      <c r="D240" s="49"/>
      <c r="E240" s="49"/>
      <c r="F240" s="49"/>
      <c r="G240" s="49"/>
      <c r="H240" s="10"/>
    </row>
    <row r="241" spans="3:8" ht="12.75">
      <c r="C241" s="49"/>
      <c r="D241" s="49"/>
      <c r="E241" s="49"/>
      <c r="F241" s="49"/>
      <c r="G241" s="49"/>
      <c r="H241" s="10"/>
    </row>
    <row r="242" spans="3:8" ht="12.75">
      <c r="C242" s="49"/>
      <c r="D242" s="49"/>
      <c r="E242" s="49"/>
      <c r="F242" s="49"/>
      <c r="G242" s="49"/>
      <c r="H242" s="10"/>
    </row>
    <row r="243" spans="3:8" ht="12.75">
      <c r="C243" s="49"/>
      <c r="D243" s="49"/>
      <c r="E243" s="49"/>
      <c r="F243" s="49"/>
      <c r="G243" s="49"/>
      <c r="H243" s="10"/>
    </row>
    <row r="244" spans="3:8" ht="12.75">
      <c r="C244" s="49"/>
      <c r="D244" s="49"/>
      <c r="E244" s="49"/>
      <c r="F244" s="49"/>
      <c r="G244" s="49"/>
      <c r="H244" s="10"/>
    </row>
    <row r="245" spans="3:8" ht="12.75">
      <c r="C245" s="49"/>
      <c r="D245" s="49"/>
      <c r="E245" s="49"/>
      <c r="F245" s="49"/>
      <c r="G245" s="49"/>
      <c r="H245" s="10"/>
    </row>
    <row r="246" spans="3:8" ht="12.75">
      <c r="C246" s="49"/>
      <c r="D246" s="49"/>
      <c r="E246" s="49"/>
      <c r="F246" s="49"/>
      <c r="G246" s="49"/>
      <c r="H246" s="10"/>
    </row>
    <row r="247" spans="3:8" ht="12.75">
      <c r="C247" s="49"/>
      <c r="D247" s="49"/>
      <c r="E247" s="49"/>
      <c r="F247" s="49"/>
      <c r="G247" s="49"/>
      <c r="H247" s="10"/>
    </row>
    <row r="248" spans="3:8" ht="12.75">
      <c r="C248" s="49"/>
      <c r="D248" s="49"/>
      <c r="E248" s="49"/>
      <c r="F248" s="49"/>
      <c r="G248" s="49"/>
      <c r="H248" s="10"/>
    </row>
    <row r="249" spans="3:8" ht="12.75">
      <c r="C249" s="49"/>
      <c r="D249" s="49"/>
      <c r="E249" s="49"/>
      <c r="F249" s="49"/>
      <c r="G249" s="49"/>
      <c r="H249" s="10"/>
    </row>
    <row r="250" spans="3:8" ht="12.75">
      <c r="C250" s="49"/>
      <c r="D250" s="49"/>
      <c r="E250" s="49"/>
      <c r="F250" s="49"/>
      <c r="G250" s="49"/>
      <c r="H250" s="10"/>
    </row>
    <row r="251" spans="3:8" ht="12.75">
      <c r="C251" s="49"/>
      <c r="D251" s="49"/>
      <c r="E251" s="49"/>
      <c r="F251" s="49"/>
      <c r="G251" s="49"/>
      <c r="H251" s="10"/>
    </row>
    <row r="252" spans="3:8" ht="12.75">
      <c r="C252" s="49"/>
      <c r="D252" s="49"/>
      <c r="E252" s="49"/>
      <c r="F252" s="49"/>
      <c r="G252" s="49"/>
      <c r="H252" s="10"/>
    </row>
  </sheetData>
  <sheetProtection/>
  <mergeCells count="3">
    <mergeCell ref="E1:G1"/>
    <mergeCell ref="B5:G5"/>
    <mergeCell ref="C6:E6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Н.М.Маркова</cp:lastModifiedBy>
  <cp:lastPrinted>2017-10-13T10:22:47Z</cp:lastPrinted>
  <dcterms:created xsi:type="dcterms:W3CDTF">2007-07-25T04:55:37Z</dcterms:created>
  <dcterms:modified xsi:type="dcterms:W3CDTF">2017-10-13T10:31:31Z</dcterms:modified>
  <cp:category/>
  <cp:version/>
  <cp:contentType/>
  <cp:contentStatus/>
</cp:coreProperties>
</file>