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325" windowHeight="10050" activeTab="0"/>
  </bookViews>
  <sheets>
    <sheet name="Лист 2" sheetId="1" r:id="rId1"/>
  </sheets>
  <definedNames>
    <definedName name="_xlnm.Print_Titles" localSheetId="0">'Лист 2'!$5:$5</definedName>
    <definedName name="_xlnm.Print_Area" localSheetId="0">'Лист 2'!$A$1:$G$5</definedName>
  </definedNames>
  <calcPr fullCalcOnLoad="1"/>
</workbook>
</file>

<file path=xl/sharedStrings.xml><?xml version="1.0" encoding="utf-8"?>
<sst xmlns="http://schemas.openxmlformats.org/spreadsheetml/2006/main" count="668" uniqueCount="121">
  <si>
    <t>№
п/п</t>
  </si>
  <si>
    <t>№
в ЛСР</t>
  </si>
  <si>
    <t>Ед.
изм.</t>
  </si>
  <si>
    <t>Кол-во</t>
  </si>
  <si>
    <t>Наименование работ</t>
  </si>
  <si>
    <t>Ссылка на чертежи,
спецификации</t>
  </si>
  <si>
    <t>Формула расчёта, расчёт объёмов работ и расхода материалов</t>
  </si>
  <si>
    <t>ВЕДОМОСТЬ ОБЪЁМОВ РАБОТ</t>
  </si>
  <si>
    <t>Наименование объекта</t>
  </si>
  <si>
    <t>Раздел проекта:</t>
  </si>
  <si>
    <t>кг</t>
  </si>
  <si>
    <t>1.2</t>
  </si>
  <si>
    <t>1.3</t>
  </si>
  <si>
    <t>1.4</t>
  </si>
  <si>
    <t>1.5</t>
  </si>
  <si>
    <t>3.1</t>
  </si>
  <si>
    <t>3.2</t>
  </si>
  <si>
    <t>2.1</t>
  </si>
  <si>
    <t>2.2</t>
  </si>
  <si>
    <t>2.3</t>
  </si>
  <si>
    <t>2.4</t>
  </si>
  <si>
    <t>1</t>
  </si>
  <si>
    <t>2</t>
  </si>
  <si>
    <t>3</t>
  </si>
  <si>
    <t>4</t>
  </si>
  <si>
    <t>Конструктивные и объемно-планировочные решения</t>
  </si>
  <si>
    <t>Бетонирование фундамента В25, W10, F200</t>
  </si>
  <si>
    <t>1.1</t>
  </si>
  <si>
    <t>шт.</t>
  </si>
  <si>
    <t>Стяжной ремень, ширина 50 мм, длина 7500мм</t>
  </si>
  <si>
    <t>1.6</t>
  </si>
  <si>
    <t>Монолитная конструкция дезинфекционного барьера</t>
  </si>
  <si>
    <t>3.3</t>
  </si>
  <si>
    <t>лист 10</t>
  </si>
  <si>
    <t>Земляные работы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</si>
  <si>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</si>
  <si>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</si>
  <si>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Устройство подготовки под фундамент</t>
  </si>
  <si>
    <t>Устройство фундаментов</t>
  </si>
  <si>
    <t>Устройство теплоизоляции из плит Пеноплэкс-фундамент толщиной 100мм</t>
  </si>
  <si>
    <t>Устройство разделительного слоя - пленка полиэтиленовая толщина 0,15мм</t>
  </si>
  <si>
    <t xml:space="preserve">Устройство основания под фундаменты-из бетона класса В7,5 толщиной t=100мм </t>
  </si>
  <si>
    <t>3.4</t>
  </si>
  <si>
    <t>3.5</t>
  </si>
  <si>
    <t>Армирование фундамента арматура А500С по ГОСТ Р52544-2006 d=12мм</t>
  </si>
  <si>
    <t>Армирование фундамента арматура А500С по ГОСТ Р52544-2006 d=10мм</t>
  </si>
  <si>
    <t>3.6</t>
  </si>
  <si>
    <t>Гидроизоляция фундамента обмазочная битумная</t>
  </si>
  <si>
    <t xml:space="preserve">Устройство основания под фундаменты песчаного (из песка средней крупности с доставкой автосамосвалами типа Kamaz 6520-73) толщиной t=100мм с уплотнением </t>
  </si>
  <si>
    <t>Устройство основания под фундаменты песчаного (из песка мелкого с доставкой автосамосвалами типа Kamaz 6520-73) толщиной t=100мм с уплотнением до Куп=0,92</t>
  </si>
  <si>
    <t>3.7</t>
  </si>
  <si>
    <t>Установка резервуара стеклопластикового</t>
  </si>
  <si>
    <t>Армирование фундамента (закладные детали) арматура А500С по ГОСТ 5781-82 d=20мм, обетонировать после крепления емкости</t>
  </si>
  <si>
    <t>кг/шт</t>
  </si>
  <si>
    <t>37,5 / 10</t>
  </si>
  <si>
    <t>Покрытие внутренней поверхности ванны составом Лахта</t>
  </si>
  <si>
    <t>V=a*b*h=7,4*13,6*0,1=10,064</t>
  </si>
  <si>
    <t>V=a*b*h=3,6*9,8*0,1=3,548</t>
  </si>
  <si>
    <t>S=3,6*9,8 =35,48</t>
  </si>
  <si>
    <t>S=a*b+p*h =2,8*9+(2,8+9)*2*0,6 =39,36</t>
  </si>
  <si>
    <t>V=a*b*h+p*sпоребрик =3,4*9,6*0,2+(3,4+9,6)*2*0,114 =9,492</t>
  </si>
  <si>
    <t>S= P*h=(3,4+9,6)*2*0,5=13</t>
  </si>
  <si>
    <t>поз по ГП№7</t>
  </si>
  <si>
    <t>шт/кг</t>
  </si>
  <si>
    <t>Фундаменты под автомобильные весы (на 1 шт)</t>
  </si>
  <si>
    <t>Установка закладных деталей - ЗД1</t>
  </si>
  <si>
    <t>Установка закладных деталей - ЗД2</t>
  </si>
  <si>
    <t>Установка закладных деталей - ЗД3</t>
  </si>
  <si>
    <t>Установка закладных деталей - ЗД4</t>
  </si>
  <si>
    <t>4 / 302,9</t>
  </si>
  <si>
    <t>2 / 73,4</t>
  </si>
  <si>
    <t>2 / 40,0</t>
  </si>
  <si>
    <t xml:space="preserve"> 1 / 9,4</t>
  </si>
  <si>
    <t xml:space="preserve">Выемка грунта группы 29в насыпной грунт (по табл. 1-1 ГЭСН 81-02-2001 вып.4) экскаватором типа Hyundai ROBEX 140LC-7 с емкостью ковша 0,58 м.куб. с погрузкой в автосамосвалы и перемещением во временный отвал на расстояние до 80м </t>
  </si>
  <si>
    <t>Доработка (зачистка) грунта группы 29 в вручную на глубину до 0,1м со дна котлована</t>
  </si>
  <si>
    <t>S=a*b=5,4*11,6= 62,6</t>
  </si>
  <si>
    <t>Планировка дна котлована бульдозером Komatsu 65РХ12</t>
  </si>
  <si>
    <t>Уплотнение грунта основания (дна котлована)вибротрамбовкой электрической ТСС HCD80 207551</t>
  </si>
  <si>
    <t>Обратная засыпка пазух котлована непучинистым грунтом группы бульдозером с послойным уплотнением до Купл.=0,95 слоями толщиной не более 200мм</t>
  </si>
  <si>
    <t>Планировка и уплотнение территории (грунта обратной  засыпки по поверхности) бульдозером типа Komatsu 65РХ12</t>
  </si>
  <si>
    <t>поз.по ГП №8</t>
  </si>
  <si>
    <t>на 1 шт</t>
  </si>
  <si>
    <t>Фундаменты под автомобильные весы</t>
  </si>
  <si>
    <t xml:space="preserve">Выемка грунта группы 29в насыпной грунт (по табл. 1-1 ГЭСН 81-02-2001 вып.4) экскаватором типа Hyundai ROBEX 140LC-7 с емкостью ковша 0,58 м.куб. с погрузкой в автосамосвалы и перемещением во временный отвал на расстояние до 200м </t>
  </si>
  <si>
    <t>Фундаментная плита емкость хранения хоз-бытовыхстоков м3</t>
  </si>
  <si>
    <t>поз.по ГП №9</t>
  </si>
  <si>
    <t>Армирование фундамента арматура А500С по ГОСТ Р52544-2006 d=28мм</t>
  </si>
  <si>
    <t>Бетонирование фундамента В25, W10, F150</t>
  </si>
  <si>
    <t>Фундаментная плита для хранения противопожарного запаса м3</t>
  </si>
  <si>
    <t>лист 2</t>
  </si>
  <si>
    <t>лист 3,4</t>
  </si>
  <si>
    <t>лист 5</t>
  </si>
  <si>
    <t>лист 6</t>
  </si>
  <si>
    <t>лист 7</t>
  </si>
  <si>
    <t>Фундаментная плита емкость контроля уровня фильтрата м3</t>
  </si>
  <si>
    <t>Фундаментная плита очистных сооружений ливневых стоков</t>
  </si>
  <si>
    <t>лист 8</t>
  </si>
  <si>
    <t>поз.по ГП №20</t>
  </si>
  <si>
    <t>52,5 / 14</t>
  </si>
  <si>
    <t>Шифр: 132/18-02-КР.ГЧ</t>
  </si>
  <si>
    <t>Реконструкция полигона ТБО в районе д. Колитино Волосовского района Ленинградской области с подъездной дорогой</t>
  </si>
  <si>
    <t>Фундаментная плита под здание АБК</t>
  </si>
  <si>
    <t>Армирование фундамента арматура А500С по ГОСТ Р52544-2006 d=16мм</t>
  </si>
  <si>
    <t>поз по ГП№5</t>
  </si>
  <si>
    <t>лист 9</t>
  </si>
  <si>
    <t>Фундаментная плита под навес для техники</t>
  </si>
  <si>
    <t>поз по ГП№6</t>
  </si>
  <si>
    <t>Армирование фундамента арматура А500С по ГОСТ Р52544-2006 d=14мм</t>
  </si>
  <si>
    <t>Фундамент под шлагбаум (на 2 шт)</t>
  </si>
  <si>
    <t>всего 2 шт</t>
  </si>
  <si>
    <t>лист 11</t>
  </si>
  <si>
    <t>поз по ГП №18</t>
  </si>
  <si>
    <t>Конструкция пруда-регулятора</t>
  </si>
  <si>
    <t xml:space="preserve"> поз. по ГП №21</t>
  </si>
  <si>
    <t xml:space="preserve">Противофильтрационный экран из геомембраны HDPE Solmax 460t, 1.5мм </t>
  </si>
  <si>
    <t xml:space="preserve">Защитный слой из геотекстиля 600г/м²   </t>
  </si>
  <si>
    <t>Устройство анкерной траншеи</t>
  </si>
  <si>
    <t>м.п.</t>
  </si>
  <si>
    <t>Защитный слой из песка</t>
  </si>
  <si>
    <t>Объем выемки грунта под пруд-регулятор</t>
  </si>
  <si>
    <t>лист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</si>
</sst>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48" fillId="0" borderId="10" xfId="3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 shrinkToFit="1"/>
    </xf>
    <xf numFmtId="0" fontId="50" fillId="0" borderId="10" xfId="0" applyFont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48" fillId="0" borderId="10" xfId="3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 shrinkToFit="1"/>
    </xf>
    <xf numFmtId="0" fontId="50" fillId="0" borderId="10" xfId="0" applyFont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1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48" fillId="0" borderId="10" xfId="3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 shrinkToFit="1"/>
    </xf>
    <xf numFmtId="0" fontId="50" fillId="0" borderId="10" xfId="0" applyFont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1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0" xfId="33"/>
    <cellStyle name="S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showGridLines="0" tabSelected="1" zoomScale="85" zoomScaleNormal="85" zoomScaleSheetLayoutView="100" zoomScalePageLayoutView="115" workbookViewId="0" topLeftCell="A1">
      <pane ySplit="5" topLeftCell="A6" activePane="bottomLeft" state="frozen"/>
      <selection pane="topLeft" activeCell="A1" sqref="A1"/>
      <selection pane="bottomLeft" activeCell="G184" sqref="G184"/>
    </sheetView>
  </sheetViews>
  <sheetFormatPr defaultColWidth="9.140625" defaultRowHeight="15"/>
  <cols>
    <col min="1" max="1" width="6.28125" style="15" customWidth="1"/>
    <col min="2" max="2" width="11.8515625" style="1" customWidth="1"/>
    <col min="3" max="3" width="39.140625" style="1" customWidth="1"/>
    <col min="4" max="4" width="12.140625" style="1" customWidth="1"/>
    <col min="5" max="5" width="12.7109375" style="1" customWidth="1"/>
    <col min="6" max="6" width="26.8515625" style="1" customWidth="1"/>
    <col min="7" max="7" width="31.7109375" style="1" customWidth="1"/>
    <col min="8" max="16384" width="9.140625" style="1" customWidth="1"/>
  </cols>
  <sheetData>
    <row r="1" spans="1:7" ht="24.75" customHeight="1">
      <c r="A1" s="63" t="s">
        <v>7</v>
      </c>
      <c r="B1" s="63"/>
      <c r="C1" s="63"/>
      <c r="D1" s="63"/>
      <c r="E1" s="63"/>
      <c r="F1" s="63"/>
      <c r="G1" s="63"/>
    </row>
    <row r="2" spans="1:7" ht="33.75" customHeight="1">
      <c r="A2" s="64" t="s">
        <v>8</v>
      </c>
      <c r="B2" s="64"/>
      <c r="C2" s="65" t="s">
        <v>100</v>
      </c>
      <c r="D2" s="65"/>
      <c r="E2" s="65"/>
      <c r="F2" s="65"/>
      <c r="G2" s="65"/>
    </row>
    <row r="3" spans="1:7" ht="21" customHeight="1">
      <c r="A3" s="64" t="s">
        <v>9</v>
      </c>
      <c r="B3" s="64"/>
      <c r="C3" s="65" t="s">
        <v>25</v>
      </c>
      <c r="D3" s="65"/>
      <c r="E3" s="65"/>
      <c r="F3" s="65"/>
      <c r="G3" s="65"/>
    </row>
    <row r="4" spans="1:7" ht="27" customHeight="1">
      <c r="A4" s="18" t="s">
        <v>99</v>
      </c>
      <c r="B4" s="18"/>
      <c r="C4" s="2"/>
      <c r="D4" s="3"/>
      <c r="E4" s="3"/>
      <c r="F4" s="3"/>
      <c r="G4" s="3"/>
    </row>
    <row r="5" spans="1:7" ht="25.5">
      <c r="A5" s="13" t="s">
        <v>0</v>
      </c>
      <c r="B5" s="4" t="s">
        <v>1</v>
      </c>
      <c r="C5" s="4" t="s">
        <v>4</v>
      </c>
      <c r="D5" s="4" t="s">
        <v>2</v>
      </c>
      <c r="E5" s="4" t="s">
        <v>3</v>
      </c>
      <c r="F5" s="4" t="s">
        <v>5</v>
      </c>
      <c r="G5" s="4" t="s">
        <v>6</v>
      </c>
    </row>
    <row r="6" spans="1:7" ht="15">
      <c r="A6" s="14"/>
      <c r="B6" s="60" t="s">
        <v>31</v>
      </c>
      <c r="C6" s="61"/>
      <c r="D6" s="61"/>
      <c r="E6" s="62"/>
      <c r="F6" s="6" t="s">
        <v>89</v>
      </c>
      <c r="G6" s="6" t="s">
        <v>62</v>
      </c>
    </row>
    <row r="7" spans="1:7" ht="15">
      <c r="A7" s="16" t="s">
        <v>21</v>
      </c>
      <c r="B7" s="7"/>
      <c r="C7" s="12" t="s">
        <v>34</v>
      </c>
      <c r="D7" s="9"/>
      <c r="E7" s="5"/>
      <c r="F7" s="5"/>
      <c r="G7" s="7"/>
    </row>
    <row r="8" spans="1:7" ht="89.25">
      <c r="A8" s="17" t="s">
        <v>27</v>
      </c>
      <c r="B8" s="7"/>
      <c r="C8" s="20" t="s">
        <v>73</v>
      </c>
      <c r="D8" s="21" t="s">
        <v>35</v>
      </c>
      <c r="E8" s="22">
        <v>192.6</v>
      </c>
      <c r="F8" s="5" t="s">
        <v>89</v>
      </c>
      <c r="G8" s="7"/>
    </row>
    <row r="9" spans="1:7" ht="38.25">
      <c r="A9" s="17" t="s">
        <v>11</v>
      </c>
      <c r="B9" s="7"/>
      <c r="C9" s="20" t="s">
        <v>74</v>
      </c>
      <c r="D9" s="21" t="s">
        <v>35</v>
      </c>
      <c r="E9" s="22">
        <v>6.3</v>
      </c>
      <c r="F9" s="44" t="s">
        <v>89</v>
      </c>
      <c r="G9" s="7"/>
    </row>
    <row r="10" spans="1:7" ht="25.5">
      <c r="A10" s="17" t="s">
        <v>12</v>
      </c>
      <c r="B10" s="7"/>
      <c r="C10" s="20" t="s">
        <v>76</v>
      </c>
      <c r="D10" s="21" t="s">
        <v>36</v>
      </c>
      <c r="E10" s="5">
        <v>62.6</v>
      </c>
      <c r="F10" s="44" t="s">
        <v>89</v>
      </c>
      <c r="G10" s="7"/>
    </row>
    <row r="11" spans="1:7" ht="38.25">
      <c r="A11" s="17" t="s">
        <v>13</v>
      </c>
      <c r="B11" s="7"/>
      <c r="C11" s="20" t="s">
        <v>77</v>
      </c>
      <c r="D11" s="21" t="s">
        <v>36</v>
      </c>
      <c r="E11" s="5">
        <v>62.6</v>
      </c>
      <c r="F11" s="44" t="s">
        <v>89</v>
      </c>
      <c r="G11" s="7"/>
    </row>
    <row r="12" spans="1:7" ht="63.75">
      <c r="A12" s="17" t="s">
        <v>14</v>
      </c>
      <c r="B12" s="7"/>
      <c r="C12" s="20" t="s">
        <v>78</v>
      </c>
      <c r="D12" s="21" t="s">
        <v>35</v>
      </c>
      <c r="E12" s="5">
        <v>141.56</v>
      </c>
      <c r="F12" s="44" t="s">
        <v>89</v>
      </c>
      <c r="G12" s="24"/>
    </row>
    <row r="13" spans="1:7" ht="38.25">
      <c r="A13" s="17" t="s">
        <v>30</v>
      </c>
      <c r="B13" s="7"/>
      <c r="C13" s="20" t="s">
        <v>79</v>
      </c>
      <c r="D13" s="21" t="s">
        <v>36</v>
      </c>
      <c r="E13" s="5">
        <v>30</v>
      </c>
      <c r="F13" s="44" t="s">
        <v>89</v>
      </c>
      <c r="G13" s="24"/>
    </row>
    <row r="14" spans="1:7" ht="15">
      <c r="A14" s="17" t="s">
        <v>22</v>
      </c>
      <c r="B14" s="7"/>
      <c r="C14" s="12" t="s">
        <v>37</v>
      </c>
      <c r="D14" s="21"/>
      <c r="E14" s="5"/>
      <c r="F14" s="5"/>
      <c r="G14" s="7"/>
    </row>
    <row r="15" spans="1:7" ht="63.75">
      <c r="A15" s="17" t="s">
        <v>17</v>
      </c>
      <c r="B15" s="7"/>
      <c r="C15" s="20" t="s">
        <v>48</v>
      </c>
      <c r="D15" s="21" t="s">
        <v>35</v>
      </c>
      <c r="E15" s="23">
        <v>10.1</v>
      </c>
      <c r="F15" s="44" t="s">
        <v>89</v>
      </c>
      <c r="G15" s="5" t="s">
        <v>56</v>
      </c>
    </row>
    <row r="16" spans="1:7" ht="25.5">
      <c r="A16" s="17" t="s">
        <v>18</v>
      </c>
      <c r="B16" s="7"/>
      <c r="C16" s="8" t="s">
        <v>39</v>
      </c>
      <c r="D16" s="21" t="s">
        <v>36</v>
      </c>
      <c r="E16" s="23">
        <v>62.6</v>
      </c>
      <c r="F16" s="44" t="s">
        <v>89</v>
      </c>
      <c r="G16" s="7" t="s">
        <v>75</v>
      </c>
    </row>
    <row r="17" spans="1:7" ht="25.5">
      <c r="A17" s="17" t="s">
        <v>19</v>
      </c>
      <c r="B17" s="7"/>
      <c r="C17" s="8" t="s">
        <v>40</v>
      </c>
      <c r="D17" s="21" t="s">
        <v>36</v>
      </c>
      <c r="E17" s="23">
        <v>36</v>
      </c>
      <c r="F17" s="44" t="s">
        <v>89</v>
      </c>
      <c r="G17" s="5" t="s">
        <v>58</v>
      </c>
    </row>
    <row r="18" spans="1:7" ht="25.5">
      <c r="A18" s="17" t="s">
        <v>20</v>
      </c>
      <c r="B18" s="7"/>
      <c r="C18" s="8" t="s">
        <v>41</v>
      </c>
      <c r="D18" s="21" t="s">
        <v>35</v>
      </c>
      <c r="E18" s="23">
        <v>3.6</v>
      </c>
      <c r="F18" s="44" t="s">
        <v>89</v>
      </c>
      <c r="G18" s="5" t="s">
        <v>57</v>
      </c>
    </row>
    <row r="19" spans="1:7" ht="15">
      <c r="A19" s="16" t="s">
        <v>23</v>
      </c>
      <c r="B19" s="7"/>
      <c r="C19" s="12" t="s">
        <v>38</v>
      </c>
      <c r="D19" s="9"/>
      <c r="E19" s="5"/>
      <c r="F19" s="5"/>
      <c r="G19" s="7"/>
    </row>
    <row r="20" spans="1:7" ht="25.5">
      <c r="A20" s="17" t="s">
        <v>15</v>
      </c>
      <c r="B20" s="7"/>
      <c r="C20" s="8" t="s">
        <v>44</v>
      </c>
      <c r="D20" s="9" t="s">
        <v>10</v>
      </c>
      <c r="E20" s="19">
        <f>291.1+306+117.6+41.8+37.1+106.2+8.8+23.4</f>
        <v>932</v>
      </c>
      <c r="F20" s="44" t="s">
        <v>89</v>
      </c>
      <c r="G20" s="7"/>
    </row>
    <row r="21" spans="1:7" ht="24" customHeight="1">
      <c r="A21" s="17" t="s">
        <v>16</v>
      </c>
      <c r="B21" s="7"/>
      <c r="C21" s="8" t="s">
        <v>55</v>
      </c>
      <c r="D21" s="21" t="s">
        <v>36</v>
      </c>
      <c r="E21" s="19">
        <v>40</v>
      </c>
      <c r="F21" s="44" t="s">
        <v>89</v>
      </c>
      <c r="G21" s="7" t="s">
        <v>59</v>
      </c>
    </row>
    <row r="22" spans="1:7" ht="38.25">
      <c r="A22" s="17" t="s">
        <v>32</v>
      </c>
      <c r="B22" s="7"/>
      <c r="C22" s="10" t="s">
        <v>26</v>
      </c>
      <c r="D22" s="21" t="s">
        <v>35</v>
      </c>
      <c r="E22" s="11">
        <v>9.5</v>
      </c>
      <c r="F22" s="44" t="s">
        <v>89</v>
      </c>
      <c r="G22" s="7" t="s">
        <v>60</v>
      </c>
    </row>
    <row r="23" spans="1:7" ht="25.5">
      <c r="A23" s="17" t="s">
        <v>42</v>
      </c>
      <c r="B23" s="7"/>
      <c r="C23" s="20" t="s">
        <v>47</v>
      </c>
      <c r="D23" s="21" t="s">
        <v>36</v>
      </c>
      <c r="E23" s="23">
        <v>13</v>
      </c>
      <c r="F23" s="44" t="s">
        <v>89</v>
      </c>
      <c r="G23" s="7" t="s">
        <v>61</v>
      </c>
    </row>
    <row r="24" spans="1:7" ht="33.75" customHeight="1">
      <c r="A24" s="33"/>
      <c r="B24" s="60" t="s">
        <v>82</v>
      </c>
      <c r="C24" s="61"/>
      <c r="D24" s="61"/>
      <c r="E24" s="62"/>
      <c r="F24" s="26" t="s">
        <v>81</v>
      </c>
      <c r="G24" s="26" t="s">
        <v>80</v>
      </c>
    </row>
    <row r="25" spans="1:7" ht="15">
      <c r="A25" s="34" t="s">
        <v>21</v>
      </c>
      <c r="B25" s="27"/>
      <c r="C25" s="32" t="s">
        <v>34</v>
      </c>
      <c r="D25" s="29"/>
      <c r="E25" s="25"/>
      <c r="F25" s="25"/>
      <c r="G25" s="27"/>
    </row>
    <row r="26" spans="1:7" ht="89.25">
      <c r="A26" s="35" t="s">
        <v>27</v>
      </c>
      <c r="B26" s="27"/>
      <c r="C26" s="37" t="s">
        <v>83</v>
      </c>
      <c r="D26" s="42" t="s">
        <v>35</v>
      </c>
      <c r="E26" s="39">
        <v>471.8</v>
      </c>
      <c r="F26" s="27" t="s">
        <v>90</v>
      </c>
      <c r="G26" s="27"/>
    </row>
    <row r="27" spans="1:7" ht="38.25">
      <c r="A27" s="35" t="s">
        <v>11</v>
      </c>
      <c r="B27" s="27"/>
      <c r="C27" s="37" t="s">
        <v>74</v>
      </c>
      <c r="D27" s="38" t="s">
        <v>35</v>
      </c>
      <c r="E27" s="39">
        <v>18.9</v>
      </c>
      <c r="F27" s="46" t="s">
        <v>90</v>
      </c>
      <c r="G27" s="27"/>
    </row>
    <row r="28" spans="1:7" ht="25.5">
      <c r="A28" s="35" t="s">
        <v>12</v>
      </c>
      <c r="B28" s="27"/>
      <c r="C28" s="37" t="s">
        <v>76</v>
      </c>
      <c r="D28" s="38" t="s">
        <v>36</v>
      </c>
      <c r="E28" s="25">
        <v>188.7</v>
      </c>
      <c r="F28" s="46" t="s">
        <v>90</v>
      </c>
      <c r="G28" s="27"/>
    </row>
    <row r="29" spans="1:7" ht="38.25">
      <c r="A29" s="35" t="s">
        <v>13</v>
      </c>
      <c r="B29" s="27"/>
      <c r="C29" s="37" t="s">
        <v>77</v>
      </c>
      <c r="D29" s="38" t="s">
        <v>36</v>
      </c>
      <c r="E29" s="25">
        <v>188.7</v>
      </c>
      <c r="F29" s="46" t="s">
        <v>90</v>
      </c>
      <c r="G29" s="27"/>
    </row>
    <row r="30" spans="1:7" ht="63.75">
      <c r="A30" s="35" t="s">
        <v>14</v>
      </c>
      <c r="B30" s="27"/>
      <c r="C30" s="37" t="s">
        <v>78</v>
      </c>
      <c r="D30" s="38" t="s">
        <v>35</v>
      </c>
      <c r="E30" s="43">
        <v>471.8</v>
      </c>
      <c r="F30" s="46" t="s">
        <v>90</v>
      </c>
      <c r="G30" s="27"/>
    </row>
    <row r="31" spans="1:7" ht="38.25">
      <c r="A31" s="35" t="s">
        <v>30</v>
      </c>
      <c r="B31" s="27"/>
      <c r="C31" s="37" t="s">
        <v>79</v>
      </c>
      <c r="D31" s="38" t="s">
        <v>36</v>
      </c>
      <c r="E31" s="25">
        <v>100</v>
      </c>
      <c r="F31" s="46" t="s">
        <v>90</v>
      </c>
      <c r="G31" s="27"/>
    </row>
    <row r="32" spans="1:7" ht="15">
      <c r="A32" s="33"/>
      <c r="B32" s="60" t="s">
        <v>64</v>
      </c>
      <c r="C32" s="61"/>
      <c r="D32" s="61"/>
      <c r="E32" s="62"/>
      <c r="F32" s="26"/>
      <c r="G32" s="26" t="s">
        <v>80</v>
      </c>
    </row>
    <row r="33" spans="1:7" ht="15">
      <c r="A33" s="35" t="s">
        <v>22</v>
      </c>
      <c r="B33" s="27"/>
      <c r="C33" s="32" t="s">
        <v>37</v>
      </c>
      <c r="D33" s="38"/>
      <c r="E33" s="25"/>
      <c r="F33" s="25"/>
      <c r="G33" s="27"/>
    </row>
    <row r="34" spans="1:7" ht="63.75">
      <c r="A34" s="35" t="s">
        <v>17</v>
      </c>
      <c r="B34" s="27"/>
      <c r="C34" s="37" t="s">
        <v>48</v>
      </c>
      <c r="D34" s="38" t="s">
        <v>35</v>
      </c>
      <c r="E34" s="40">
        <v>18.9</v>
      </c>
      <c r="F34" s="46" t="s">
        <v>90</v>
      </c>
      <c r="G34" s="25"/>
    </row>
    <row r="35" spans="1:7" ht="25.5">
      <c r="A35" s="35" t="s">
        <v>18</v>
      </c>
      <c r="B35" s="27"/>
      <c r="C35" s="28" t="s">
        <v>39</v>
      </c>
      <c r="D35" s="38" t="s">
        <v>36</v>
      </c>
      <c r="E35" s="40">
        <v>188.7</v>
      </c>
      <c r="F35" s="46" t="s">
        <v>90</v>
      </c>
      <c r="G35" s="27"/>
    </row>
    <row r="36" spans="1:7" ht="25.5">
      <c r="A36" s="35" t="s">
        <v>19</v>
      </c>
      <c r="B36" s="27"/>
      <c r="C36" s="28" t="s">
        <v>40</v>
      </c>
      <c r="D36" s="38" t="s">
        <v>36</v>
      </c>
      <c r="E36" s="40">
        <v>188.7</v>
      </c>
      <c r="F36" s="46" t="s">
        <v>90</v>
      </c>
      <c r="G36" s="25"/>
    </row>
    <row r="37" spans="1:7" ht="25.5">
      <c r="A37" s="35" t="s">
        <v>20</v>
      </c>
      <c r="B37" s="27"/>
      <c r="C37" s="28" t="s">
        <v>41</v>
      </c>
      <c r="D37" s="38" t="s">
        <v>35</v>
      </c>
      <c r="E37" s="40">
        <v>12.3</v>
      </c>
      <c r="F37" s="46" t="s">
        <v>90</v>
      </c>
      <c r="G37" s="25"/>
    </row>
    <row r="38" spans="1:7" ht="15">
      <c r="A38" s="34" t="s">
        <v>23</v>
      </c>
      <c r="B38" s="27"/>
      <c r="C38" s="32" t="s">
        <v>38</v>
      </c>
      <c r="D38" s="29"/>
      <c r="E38" s="25"/>
      <c r="F38" s="25"/>
      <c r="G38" s="27"/>
    </row>
    <row r="39" spans="1:7" ht="25.5">
      <c r="A39" s="35" t="s">
        <v>15</v>
      </c>
      <c r="B39" s="27"/>
      <c r="C39" s="28" t="s">
        <v>44</v>
      </c>
      <c r="D39" s="29" t="s">
        <v>10</v>
      </c>
      <c r="E39" s="36">
        <v>2438.899999999999</v>
      </c>
      <c r="F39" s="46" t="s">
        <v>90</v>
      </c>
      <c r="G39" s="27"/>
    </row>
    <row r="40" spans="1:7" ht="15">
      <c r="A40" s="35" t="s">
        <v>32</v>
      </c>
      <c r="B40" s="27"/>
      <c r="C40" s="37" t="s">
        <v>65</v>
      </c>
      <c r="D40" s="29" t="s">
        <v>63</v>
      </c>
      <c r="E40" s="41" t="s">
        <v>69</v>
      </c>
      <c r="F40" s="46" t="s">
        <v>90</v>
      </c>
      <c r="G40" s="27"/>
    </row>
    <row r="41" spans="1:7" ht="15">
      <c r="A41" s="35" t="s">
        <v>42</v>
      </c>
      <c r="B41" s="27"/>
      <c r="C41" s="37" t="s">
        <v>66</v>
      </c>
      <c r="D41" s="29" t="s">
        <v>63</v>
      </c>
      <c r="E41" s="41" t="s">
        <v>71</v>
      </c>
      <c r="F41" s="46" t="s">
        <v>90</v>
      </c>
      <c r="G41" s="27"/>
    </row>
    <row r="42" spans="1:7" ht="15">
      <c r="A42" s="35" t="s">
        <v>43</v>
      </c>
      <c r="B42" s="27"/>
      <c r="C42" s="37" t="s">
        <v>67</v>
      </c>
      <c r="D42" s="29" t="s">
        <v>63</v>
      </c>
      <c r="E42" s="41" t="s">
        <v>70</v>
      </c>
      <c r="F42" s="46" t="s">
        <v>90</v>
      </c>
      <c r="G42" s="27"/>
    </row>
    <row r="43" spans="1:7" ht="15">
      <c r="A43" s="35" t="s">
        <v>46</v>
      </c>
      <c r="B43" s="27"/>
      <c r="C43" s="37" t="s">
        <v>68</v>
      </c>
      <c r="D43" s="29" t="s">
        <v>63</v>
      </c>
      <c r="E43" s="41" t="s">
        <v>72</v>
      </c>
      <c r="F43" s="46" t="s">
        <v>90</v>
      </c>
      <c r="G43" s="27"/>
    </row>
    <row r="44" spans="1:7" ht="25.5">
      <c r="A44" s="35" t="s">
        <v>50</v>
      </c>
      <c r="B44" s="27"/>
      <c r="C44" s="30" t="s">
        <v>26</v>
      </c>
      <c r="D44" s="38" t="s">
        <v>35</v>
      </c>
      <c r="E44" s="31">
        <v>36.9</v>
      </c>
      <c r="F44" s="46" t="s">
        <v>90</v>
      </c>
      <c r="G44" s="27"/>
    </row>
    <row r="45" spans="1:7" ht="29.25" customHeight="1">
      <c r="A45" s="51"/>
      <c r="B45" s="60" t="s">
        <v>84</v>
      </c>
      <c r="C45" s="61"/>
      <c r="D45" s="61"/>
      <c r="E45" s="62"/>
      <c r="F45" s="45" t="s">
        <v>91</v>
      </c>
      <c r="G45" s="45" t="s">
        <v>85</v>
      </c>
    </row>
    <row r="46" spans="1:7" ht="15">
      <c r="A46" s="52" t="s">
        <v>21</v>
      </c>
      <c r="B46" s="46"/>
      <c r="C46" s="50" t="s">
        <v>34</v>
      </c>
      <c r="D46" s="48"/>
      <c r="E46" s="44"/>
      <c r="F46" s="44"/>
      <c r="G46" s="46"/>
    </row>
    <row r="47" spans="1:7" ht="89.25">
      <c r="A47" s="53" t="s">
        <v>27</v>
      </c>
      <c r="B47" s="46"/>
      <c r="C47" s="54" t="s">
        <v>83</v>
      </c>
      <c r="D47" s="59" t="s">
        <v>35</v>
      </c>
      <c r="E47" s="56">
        <v>435.3</v>
      </c>
      <c r="F47" s="44" t="s">
        <v>91</v>
      </c>
      <c r="G47" s="46"/>
    </row>
    <row r="48" spans="1:7" ht="38.25">
      <c r="A48" s="53" t="s">
        <v>11</v>
      </c>
      <c r="B48" s="46"/>
      <c r="C48" s="54" t="s">
        <v>74</v>
      </c>
      <c r="D48" s="55" t="s">
        <v>35</v>
      </c>
      <c r="E48" s="56">
        <v>3</v>
      </c>
      <c r="F48" s="44" t="s">
        <v>91</v>
      </c>
      <c r="G48" s="46"/>
    </row>
    <row r="49" spans="1:7" ht="25.5">
      <c r="A49" s="53" t="s">
        <v>12</v>
      </c>
      <c r="B49" s="46"/>
      <c r="C49" s="54" t="s">
        <v>76</v>
      </c>
      <c r="D49" s="55" t="s">
        <v>36</v>
      </c>
      <c r="E49" s="44">
        <v>30.2</v>
      </c>
      <c r="F49" s="44" t="s">
        <v>91</v>
      </c>
      <c r="G49" s="46"/>
    </row>
    <row r="50" spans="1:7" ht="38.25">
      <c r="A50" s="53" t="s">
        <v>13</v>
      </c>
      <c r="B50" s="46"/>
      <c r="C50" s="54" t="s">
        <v>77</v>
      </c>
      <c r="D50" s="55" t="s">
        <v>36</v>
      </c>
      <c r="E50" s="44">
        <v>30.2</v>
      </c>
      <c r="F50" s="44" t="s">
        <v>91</v>
      </c>
      <c r="G50" s="46"/>
    </row>
    <row r="51" spans="1:7" ht="63.75">
      <c r="A51" s="53" t="s">
        <v>14</v>
      </c>
      <c r="B51" s="46"/>
      <c r="C51" s="54" t="s">
        <v>78</v>
      </c>
      <c r="D51" s="55" t="s">
        <v>35</v>
      </c>
      <c r="E51" s="56">
        <f>435.3-18+8.4-3</f>
        <v>422.7</v>
      </c>
      <c r="F51" s="44" t="s">
        <v>91</v>
      </c>
      <c r="G51" s="46"/>
    </row>
    <row r="52" spans="1:7" ht="38.25">
      <c r="A52" s="53" t="s">
        <v>30</v>
      </c>
      <c r="B52" s="46"/>
      <c r="C52" s="54" t="s">
        <v>79</v>
      </c>
      <c r="D52" s="55" t="s">
        <v>36</v>
      </c>
      <c r="E52" s="44">
        <v>200</v>
      </c>
      <c r="F52" s="44" t="s">
        <v>91</v>
      </c>
      <c r="G52" s="46"/>
    </row>
    <row r="53" spans="1:7" ht="15">
      <c r="A53" s="53" t="s">
        <v>22</v>
      </c>
      <c r="B53" s="46"/>
      <c r="C53" s="50" t="s">
        <v>37</v>
      </c>
      <c r="D53" s="55"/>
      <c r="E53" s="44"/>
      <c r="F53" s="44"/>
      <c r="G53" s="46"/>
    </row>
    <row r="54" spans="1:7" ht="63.75">
      <c r="A54" s="53" t="s">
        <v>17</v>
      </c>
      <c r="B54" s="46"/>
      <c r="C54" s="54" t="s">
        <v>49</v>
      </c>
      <c r="D54" s="55" t="s">
        <v>35</v>
      </c>
      <c r="E54" s="57">
        <v>7.2</v>
      </c>
      <c r="F54" s="44" t="s">
        <v>91</v>
      </c>
      <c r="G54" s="46"/>
    </row>
    <row r="55" spans="1:7" ht="25.5">
      <c r="A55" s="53" t="s">
        <v>18</v>
      </c>
      <c r="B55" s="46"/>
      <c r="C55" s="47" t="s">
        <v>40</v>
      </c>
      <c r="D55" s="55" t="s">
        <v>36</v>
      </c>
      <c r="E55" s="57">
        <v>30.2</v>
      </c>
      <c r="F55" s="44" t="s">
        <v>91</v>
      </c>
      <c r="G55" s="46"/>
    </row>
    <row r="56" spans="1:7" ht="25.5">
      <c r="A56" s="53" t="s">
        <v>19</v>
      </c>
      <c r="B56" s="46"/>
      <c r="C56" s="47" t="s">
        <v>41</v>
      </c>
      <c r="D56" s="55" t="s">
        <v>35</v>
      </c>
      <c r="E56" s="57">
        <v>3</v>
      </c>
      <c r="F56" s="44" t="s">
        <v>91</v>
      </c>
      <c r="G56" s="46"/>
    </row>
    <row r="57" spans="1:7" ht="15">
      <c r="A57" s="52" t="s">
        <v>23</v>
      </c>
      <c r="B57" s="46"/>
      <c r="C57" s="50" t="s">
        <v>38</v>
      </c>
      <c r="D57" s="48"/>
      <c r="E57" s="44"/>
      <c r="F57" s="44"/>
      <c r="G57" s="46"/>
    </row>
    <row r="58" spans="1:7" ht="25.5">
      <c r="A58" s="53" t="s">
        <v>15</v>
      </c>
      <c r="B58" s="46"/>
      <c r="C58" s="47" t="s">
        <v>86</v>
      </c>
      <c r="D58" s="48" t="s">
        <v>10</v>
      </c>
      <c r="E58" s="56">
        <v>459.9</v>
      </c>
      <c r="F58" s="44" t="s">
        <v>91</v>
      </c>
      <c r="G58" s="46"/>
    </row>
    <row r="59" spans="1:7" ht="25.5">
      <c r="A59" s="53" t="s">
        <v>16</v>
      </c>
      <c r="B59" s="46"/>
      <c r="C59" s="47" t="s">
        <v>45</v>
      </c>
      <c r="D59" s="48" t="s">
        <v>10</v>
      </c>
      <c r="E59" s="56">
        <v>19</v>
      </c>
      <c r="F59" s="44" t="s">
        <v>91</v>
      </c>
      <c r="G59" s="46"/>
    </row>
    <row r="60" spans="1:7" ht="51">
      <c r="A60" s="53" t="s">
        <v>32</v>
      </c>
      <c r="B60" s="46"/>
      <c r="C60" s="47" t="s">
        <v>52</v>
      </c>
      <c r="D60" s="48" t="s">
        <v>53</v>
      </c>
      <c r="E60" s="57" t="s">
        <v>54</v>
      </c>
      <c r="F60" s="44" t="s">
        <v>91</v>
      </c>
      <c r="G60" s="46"/>
    </row>
    <row r="61" spans="1:7" ht="25.5">
      <c r="A61" s="53" t="s">
        <v>42</v>
      </c>
      <c r="B61" s="46"/>
      <c r="C61" s="49" t="s">
        <v>87</v>
      </c>
      <c r="D61" s="55" t="s">
        <v>35</v>
      </c>
      <c r="E61" s="57">
        <v>6</v>
      </c>
      <c r="F61" s="44" t="s">
        <v>91</v>
      </c>
      <c r="G61" s="46"/>
    </row>
    <row r="62" spans="1:7" ht="25.5">
      <c r="A62" s="52" t="s">
        <v>46</v>
      </c>
      <c r="B62" s="46"/>
      <c r="C62" s="49" t="s">
        <v>29</v>
      </c>
      <c r="D62" s="44" t="s">
        <v>28</v>
      </c>
      <c r="E62" s="58">
        <v>8.4</v>
      </c>
      <c r="F62" s="44" t="s">
        <v>91</v>
      </c>
      <c r="G62" s="46"/>
    </row>
    <row r="63" spans="1:7" ht="25.5">
      <c r="A63" s="53" t="s">
        <v>50</v>
      </c>
      <c r="B63" s="46"/>
      <c r="C63" s="54" t="s">
        <v>47</v>
      </c>
      <c r="D63" s="55" t="s">
        <v>36</v>
      </c>
      <c r="E63" s="57">
        <v>25.8</v>
      </c>
      <c r="F63" s="44" t="s">
        <v>91</v>
      </c>
      <c r="G63" s="46"/>
    </row>
    <row r="64" spans="1:7" ht="25.5">
      <c r="A64" s="53" t="s">
        <v>24</v>
      </c>
      <c r="B64" s="46"/>
      <c r="C64" s="50" t="s">
        <v>51</v>
      </c>
      <c r="D64" s="55" t="s">
        <v>28</v>
      </c>
      <c r="E64" s="58">
        <v>1</v>
      </c>
      <c r="F64" s="44" t="s">
        <v>91</v>
      </c>
      <c r="G64" s="46"/>
    </row>
    <row r="65" spans="1:7" ht="15">
      <c r="A65" s="51"/>
      <c r="B65" s="60" t="s">
        <v>88</v>
      </c>
      <c r="C65" s="61"/>
      <c r="D65" s="61"/>
      <c r="E65" s="62"/>
      <c r="F65" s="45" t="s">
        <v>92</v>
      </c>
      <c r="G65" s="45" t="s">
        <v>85</v>
      </c>
    </row>
    <row r="66" spans="1:7" ht="15">
      <c r="A66" s="52" t="s">
        <v>21</v>
      </c>
      <c r="B66" s="46"/>
      <c r="C66" s="50" t="s">
        <v>34</v>
      </c>
      <c r="D66" s="48"/>
      <c r="E66" s="44"/>
      <c r="F66" s="44"/>
      <c r="G66" s="46"/>
    </row>
    <row r="67" spans="1:7" ht="89.25">
      <c r="A67" s="53" t="s">
        <v>27</v>
      </c>
      <c r="B67" s="46"/>
      <c r="C67" s="54" t="s">
        <v>83</v>
      </c>
      <c r="D67" s="59" t="s">
        <v>35</v>
      </c>
      <c r="E67" s="56">
        <v>900.5</v>
      </c>
      <c r="F67" s="44" t="s">
        <v>92</v>
      </c>
      <c r="G67" s="46"/>
    </row>
    <row r="68" spans="1:7" ht="38.25">
      <c r="A68" s="53" t="s">
        <v>11</v>
      </c>
      <c r="B68" s="46"/>
      <c r="C68" s="54" t="s">
        <v>74</v>
      </c>
      <c r="D68" s="55" t="s">
        <v>35</v>
      </c>
      <c r="E68" s="56">
        <v>7.8</v>
      </c>
      <c r="F68" s="44" t="s">
        <v>92</v>
      </c>
      <c r="G68" s="46"/>
    </row>
    <row r="69" spans="1:7" ht="25.5">
      <c r="A69" s="53" t="s">
        <v>12</v>
      </c>
      <c r="B69" s="46"/>
      <c r="C69" s="54" t="s">
        <v>76</v>
      </c>
      <c r="D69" s="55" t="s">
        <v>36</v>
      </c>
      <c r="E69" s="44">
        <v>77.6</v>
      </c>
      <c r="F69" s="44" t="s">
        <v>92</v>
      </c>
      <c r="G69" s="46"/>
    </row>
    <row r="70" spans="1:7" ht="38.25">
      <c r="A70" s="53" t="s">
        <v>13</v>
      </c>
      <c r="B70" s="46"/>
      <c r="C70" s="54" t="s">
        <v>77</v>
      </c>
      <c r="D70" s="55" t="s">
        <v>36</v>
      </c>
      <c r="E70" s="44">
        <v>77.6</v>
      </c>
      <c r="F70" s="44" t="s">
        <v>92</v>
      </c>
      <c r="G70" s="46"/>
    </row>
    <row r="71" spans="1:7" ht="63.75">
      <c r="A71" s="53" t="s">
        <v>14</v>
      </c>
      <c r="B71" s="46"/>
      <c r="C71" s="54" t="s">
        <v>78</v>
      </c>
      <c r="D71" s="55" t="s">
        <v>35</v>
      </c>
      <c r="E71" s="56">
        <v>750.4</v>
      </c>
      <c r="F71" s="44" t="s">
        <v>92</v>
      </c>
      <c r="G71" s="46"/>
    </row>
    <row r="72" spans="1:7" ht="38.25">
      <c r="A72" s="53" t="s">
        <v>30</v>
      </c>
      <c r="B72" s="46"/>
      <c r="C72" s="54" t="s">
        <v>79</v>
      </c>
      <c r="D72" s="55" t="s">
        <v>36</v>
      </c>
      <c r="E72" s="44">
        <v>333.8</v>
      </c>
      <c r="F72" s="44" t="s">
        <v>92</v>
      </c>
      <c r="G72" s="46"/>
    </row>
    <row r="73" spans="1:7" ht="15">
      <c r="A73" s="53" t="s">
        <v>22</v>
      </c>
      <c r="B73" s="46"/>
      <c r="C73" s="50" t="s">
        <v>37</v>
      </c>
      <c r="D73" s="55"/>
      <c r="E73" s="44"/>
      <c r="F73" s="44"/>
      <c r="G73" s="46"/>
    </row>
    <row r="74" spans="1:7" ht="63.75">
      <c r="A74" s="53" t="s">
        <v>17</v>
      </c>
      <c r="B74" s="46"/>
      <c r="C74" s="54" t="s">
        <v>49</v>
      </c>
      <c r="D74" s="55" t="s">
        <v>35</v>
      </c>
      <c r="E74" s="57">
        <v>7.8</v>
      </c>
      <c r="F74" s="44" t="s">
        <v>92</v>
      </c>
      <c r="G74" s="46"/>
    </row>
    <row r="75" spans="1:7" ht="25.5">
      <c r="A75" s="53" t="s">
        <v>18</v>
      </c>
      <c r="B75" s="46"/>
      <c r="C75" s="47" t="s">
        <v>40</v>
      </c>
      <c r="D75" s="55" t="s">
        <v>36</v>
      </c>
      <c r="E75" s="57">
        <v>77.6</v>
      </c>
      <c r="F75" s="44" t="s">
        <v>92</v>
      </c>
      <c r="G75" s="46"/>
    </row>
    <row r="76" spans="1:7" ht="25.5">
      <c r="A76" s="53" t="s">
        <v>19</v>
      </c>
      <c r="B76" s="46"/>
      <c r="C76" s="47" t="s">
        <v>41</v>
      </c>
      <c r="D76" s="55" t="s">
        <v>35</v>
      </c>
      <c r="E76" s="57">
        <v>7.8</v>
      </c>
      <c r="F76" s="44" t="s">
        <v>92</v>
      </c>
      <c r="G76" s="46"/>
    </row>
    <row r="77" spans="1:7" ht="15">
      <c r="A77" s="52" t="s">
        <v>23</v>
      </c>
      <c r="B77" s="46"/>
      <c r="C77" s="50" t="s">
        <v>38</v>
      </c>
      <c r="D77" s="48"/>
      <c r="E77" s="44"/>
      <c r="F77" s="44"/>
      <c r="G77" s="46"/>
    </row>
    <row r="78" spans="1:7" ht="25.5">
      <c r="A78" s="53" t="s">
        <v>15</v>
      </c>
      <c r="B78" s="46"/>
      <c r="C78" s="47" t="s">
        <v>86</v>
      </c>
      <c r="D78" s="48" t="s">
        <v>10</v>
      </c>
      <c r="E78" s="56">
        <v>459.9</v>
      </c>
      <c r="F78" s="44" t="s">
        <v>92</v>
      </c>
      <c r="G78" s="46"/>
    </row>
    <row r="79" spans="1:7" ht="25.5">
      <c r="A79" s="53" t="s">
        <v>16</v>
      </c>
      <c r="B79" s="46"/>
      <c r="C79" s="47" t="s">
        <v>45</v>
      </c>
      <c r="D79" s="48" t="s">
        <v>10</v>
      </c>
      <c r="E79" s="56">
        <v>19</v>
      </c>
      <c r="F79" s="44" t="s">
        <v>92</v>
      </c>
      <c r="G79" s="46"/>
    </row>
    <row r="80" spans="1:7" ht="51">
      <c r="A80" s="53" t="s">
        <v>32</v>
      </c>
      <c r="B80" s="46"/>
      <c r="C80" s="47" t="s">
        <v>52</v>
      </c>
      <c r="D80" s="48" t="s">
        <v>53</v>
      </c>
      <c r="E80" s="57" t="s">
        <v>54</v>
      </c>
      <c r="F80" s="44" t="s">
        <v>92</v>
      </c>
      <c r="G80" s="46"/>
    </row>
    <row r="81" spans="1:7" ht="25.5">
      <c r="A81" s="53" t="s">
        <v>42</v>
      </c>
      <c r="B81" s="46"/>
      <c r="C81" s="49" t="s">
        <v>87</v>
      </c>
      <c r="D81" s="55" t="s">
        <v>35</v>
      </c>
      <c r="E81" s="57">
        <v>22.3</v>
      </c>
      <c r="F81" s="44" t="s">
        <v>92</v>
      </c>
      <c r="G81" s="46"/>
    </row>
    <row r="82" spans="1:7" ht="25.5">
      <c r="A82" s="52" t="s">
        <v>46</v>
      </c>
      <c r="B82" s="46"/>
      <c r="C82" s="49" t="s">
        <v>29</v>
      </c>
      <c r="D82" s="44" t="s">
        <v>28</v>
      </c>
      <c r="E82" s="58">
        <v>8.4</v>
      </c>
      <c r="F82" s="44" t="s">
        <v>92</v>
      </c>
      <c r="G82" s="46"/>
    </row>
    <row r="83" spans="1:7" ht="25.5">
      <c r="A83" s="53" t="s">
        <v>50</v>
      </c>
      <c r="B83" s="46"/>
      <c r="C83" s="54" t="s">
        <v>47</v>
      </c>
      <c r="D83" s="55" t="s">
        <v>36</v>
      </c>
      <c r="E83" s="57">
        <v>25.8</v>
      </c>
      <c r="F83" s="44" t="s">
        <v>92</v>
      </c>
      <c r="G83" s="46"/>
    </row>
    <row r="84" spans="1:7" ht="25.5">
      <c r="A84" s="53" t="s">
        <v>24</v>
      </c>
      <c r="B84" s="46"/>
      <c r="C84" s="50" t="s">
        <v>51</v>
      </c>
      <c r="D84" s="55" t="s">
        <v>28</v>
      </c>
      <c r="E84" s="58">
        <v>1</v>
      </c>
      <c r="F84" s="44" t="s">
        <v>92</v>
      </c>
      <c r="G84" s="46"/>
    </row>
    <row r="85" spans="1:7" ht="15">
      <c r="A85" s="51"/>
      <c r="B85" s="60" t="s">
        <v>94</v>
      </c>
      <c r="C85" s="61"/>
      <c r="D85" s="61"/>
      <c r="E85" s="62"/>
      <c r="F85" s="45" t="s">
        <v>93</v>
      </c>
      <c r="G85" s="45" t="s">
        <v>85</v>
      </c>
    </row>
    <row r="86" spans="1:7" ht="15">
      <c r="A86" s="52" t="s">
        <v>21</v>
      </c>
      <c r="B86" s="46"/>
      <c r="C86" s="50" t="s">
        <v>34</v>
      </c>
      <c r="D86" s="48"/>
      <c r="E86" s="44"/>
      <c r="F86" s="44"/>
      <c r="G86" s="46"/>
    </row>
    <row r="87" spans="1:7" ht="89.25">
      <c r="A87" s="53" t="s">
        <v>27</v>
      </c>
      <c r="B87" s="46"/>
      <c r="C87" s="54" t="s">
        <v>83</v>
      </c>
      <c r="D87" s="59" t="s">
        <v>35</v>
      </c>
      <c r="E87" s="56">
        <v>435.3</v>
      </c>
      <c r="F87" s="44" t="s">
        <v>93</v>
      </c>
      <c r="G87" s="46"/>
    </row>
    <row r="88" spans="1:7" ht="38.25">
      <c r="A88" s="53" t="s">
        <v>11</v>
      </c>
      <c r="B88" s="46"/>
      <c r="C88" s="54" t="s">
        <v>74</v>
      </c>
      <c r="D88" s="55" t="s">
        <v>35</v>
      </c>
      <c r="E88" s="56">
        <v>3</v>
      </c>
      <c r="F88" s="44" t="s">
        <v>93</v>
      </c>
      <c r="G88" s="46"/>
    </row>
    <row r="89" spans="1:7" ht="25.5">
      <c r="A89" s="53" t="s">
        <v>12</v>
      </c>
      <c r="B89" s="46"/>
      <c r="C89" s="54" t="s">
        <v>76</v>
      </c>
      <c r="D89" s="55" t="s">
        <v>36</v>
      </c>
      <c r="E89" s="44">
        <v>30.2</v>
      </c>
      <c r="F89" s="44" t="s">
        <v>93</v>
      </c>
      <c r="G89" s="46"/>
    </row>
    <row r="90" spans="1:7" ht="38.25">
      <c r="A90" s="53" t="s">
        <v>13</v>
      </c>
      <c r="B90" s="46"/>
      <c r="C90" s="54" t="s">
        <v>77</v>
      </c>
      <c r="D90" s="55" t="s">
        <v>36</v>
      </c>
      <c r="E90" s="44">
        <v>30.2</v>
      </c>
      <c r="F90" s="44" t="s">
        <v>93</v>
      </c>
      <c r="G90" s="46"/>
    </row>
    <row r="91" spans="1:7" ht="63.75">
      <c r="A91" s="53" t="s">
        <v>14</v>
      </c>
      <c r="B91" s="46"/>
      <c r="C91" s="54" t="s">
        <v>78</v>
      </c>
      <c r="D91" s="55" t="s">
        <v>35</v>
      </c>
      <c r="E91" s="56">
        <f>435.3-18+8.4-3</f>
        <v>422.7</v>
      </c>
      <c r="F91" s="44" t="s">
        <v>93</v>
      </c>
      <c r="G91" s="46"/>
    </row>
    <row r="92" spans="1:7" ht="38.25">
      <c r="A92" s="53" t="s">
        <v>30</v>
      </c>
      <c r="B92" s="46"/>
      <c r="C92" s="54" t="s">
        <v>79</v>
      </c>
      <c r="D92" s="55" t="s">
        <v>36</v>
      </c>
      <c r="E92" s="44">
        <v>200</v>
      </c>
      <c r="F92" s="44" t="s">
        <v>93</v>
      </c>
      <c r="G92" s="46"/>
    </row>
    <row r="93" spans="1:7" ht="15">
      <c r="A93" s="53" t="s">
        <v>22</v>
      </c>
      <c r="B93" s="46"/>
      <c r="C93" s="50" t="s">
        <v>37</v>
      </c>
      <c r="D93" s="55"/>
      <c r="E93" s="44"/>
      <c r="F93" s="44"/>
      <c r="G93" s="46"/>
    </row>
    <row r="94" spans="1:7" ht="63.75">
      <c r="A94" s="53" t="s">
        <v>17</v>
      </c>
      <c r="B94" s="46"/>
      <c r="C94" s="54" t="s">
        <v>49</v>
      </c>
      <c r="D94" s="55" t="s">
        <v>35</v>
      </c>
      <c r="E94" s="57">
        <v>7.2</v>
      </c>
      <c r="F94" s="44" t="s">
        <v>93</v>
      </c>
      <c r="G94" s="46"/>
    </row>
    <row r="95" spans="1:7" ht="25.5">
      <c r="A95" s="53" t="s">
        <v>18</v>
      </c>
      <c r="B95" s="46"/>
      <c r="C95" s="47" t="s">
        <v>40</v>
      </c>
      <c r="D95" s="55" t="s">
        <v>36</v>
      </c>
      <c r="E95" s="57">
        <v>30.2</v>
      </c>
      <c r="F95" s="44" t="s">
        <v>93</v>
      </c>
      <c r="G95" s="46"/>
    </row>
    <row r="96" spans="1:7" ht="25.5">
      <c r="A96" s="53" t="s">
        <v>19</v>
      </c>
      <c r="B96" s="46"/>
      <c r="C96" s="47" t="s">
        <v>41</v>
      </c>
      <c r="D96" s="55" t="s">
        <v>35</v>
      </c>
      <c r="E96" s="57">
        <v>3</v>
      </c>
      <c r="F96" s="44" t="s">
        <v>93</v>
      </c>
      <c r="G96" s="46"/>
    </row>
    <row r="97" spans="1:7" ht="15">
      <c r="A97" s="52" t="s">
        <v>23</v>
      </c>
      <c r="B97" s="46"/>
      <c r="C97" s="50" t="s">
        <v>38</v>
      </c>
      <c r="D97" s="48"/>
      <c r="E97" s="44"/>
      <c r="F97" s="44"/>
      <c r="G97" s="46"/>
    </row>
    <row r="98" spans="1:7" ht="25.5">
      <c r="A98" s="53" t="s">
        <v>15</v>
      </c>
      <c r="B98" s="46"/>
      <c r="C98" s="47" t="s">
        <v>86</v>
      </c>
      <c r="D98" s="48" t="s">
        <v>10</v>
      </c>
      <c r="E98" s="56">
        <v>459.9</v>
      </c>
      <c r="F98" s="44" t="s">
        <v>93</v>
      </c>
      <c r="G98" s="46"/>
    </row>
    <row r="99" spans="1:7" ht="25.5">
      <c r="A99" s="53" t="s">
        <v>16</v>
      </c>
      <c r="B99" s="46"/>
      <c r="C99" s="47" t="s">
        <v>45</v>
      </c>
      <c r="D99" s="48" t="s">
        <v>10</v>
      </c>
      <c r="E99" s="56">
        <v>19</v>
      </c>
      <c r="F99" s="44" t="s">
        <v>93</v>
      </c>
      <c r="G99" s="46"/>
    </row>
    <row r="100" spans="1:7" ht="51">
      <c r="A100" s="53" t="s">
        <v>32</v>
      </c>
      <c r="B100" s="46"/>
      <c r="C100" s="47" t="s">
        <v>52</v>
      </c>
      <c r="D100" s="48" t="s">
        <v>53</v>
      </c>
      <c r="E100" s="57" t="s">
        <v>54</v>
      </c>
      <c r="F100" s="44" t="s">
        <v>93</v>
      </c>
      <c r="G100" s="46"/>
    </row>
    <row r="101" spans="1:7" ht="25.5">
      <c r="A101" s="53" t="s">
        <v>42</v>
      </c>
      <c r="B101" s="46"/>
      <c r="C101" s="49" t="s">
        <v>87</v>
      </c>
      <c r="D101" s="55" t="s">
        <v>35</v>
      </c>
      <c r="E101" s="57">
        <v>6</v>
      </c>
      <c r="F101" s="44" t="s">
        <v>93</v>
      </c>
      <c r="G101" s="46"/>
    </row>
    <row r="102" spans="1:7" ht="25.5">
      <c r="A102" s="52" t="s">
        <v>46</v>
      </c>
      <c r="B102" s="46"/>
      <c r="C102" s="49" t="s">
        <v>29</v>
      </c>
      <c r="D102" s="44" t="s">
        <v>28</v>
      </c>
      <c r="E102" s="58">
        <v>8.4</v>
      </c>
      <c r="F102" s="44" t="s">
        <v>93</v>
      </c>
      <c r="G102" s="46"/>
    </row>
    <row r="103" spans="1:7" ht="25.5">
      <c r="A103" s="53" t="s">
        <v>50</v>
      </c>
      <c r="B103" s="46"/>
      <c r="C103" s="54" t="s">
        <v>47</v>
      </c>
      <c r="D103" s="55" t="s">
        <v>36</v>
      </c>
      <c r="E103" s="57">
        <v>25.8</v>
      </c>
      <c r="F103" s="44" t="s">
        <v>93</v>
      </c>
      <c r="G103" s="46"/>
    </row>
    <row r="104" spans="1:7" ht="25.5">
      <c r="A104" s="53" t="s">
        <v>24</v>
      </c>
      <c r="B104" s="46"/>
      <c r="C104" s="50" t="s">
        <v>51</v>
      </c>
      <c r="D104" s="55" t="s">
        <v>28</v>
      </c>
      <c r="E104" s="58">
        <v>1</v>
      </c>
      <c r="F104" s="44" t="s">
        <v>93</v>
      </c>
      <c r="G104" s="46"/>
    </row>
    <row r="105" spans="1:7" ht="15">
      <c r="A105" s="51"/>
      <c r="B105" s="60" t="s">
        <v>95</v>
      </c>
      <c r="C105" s="61"/>
      <c r="D105" s="61"/>
      <c r="E105" s="62"/>
      <c r="F105" s="45" t="s">
        <v>96</v>
      </c>
      <c r="G105" s="45" t="s">
        <v>97</v>
      </c>
    </row>
    <row r="106" spans="1:7" ht="15">
      <c r="A106" s="52" t="s">
        <v>21</v>
      </c>
      <c r="B106" s="46"/>
      <c r="C106" s="50" t="s">
        <v>34</v>
      </c>
      <c r="D106" s="48"/>
      <c r="E106" s="44"/>
      <c r="F106" s="44"/>
      <c r="G106" s="46"/>
    </row>
    <row r="107" spans="1:7" ht="89.25">
      <c r="A107" s="53" t="s">
        <v>27</v>
      </c>
      <c r="B107" s="46"/>
      <c r="C107" s="54" t="s">
        <v>83</v>
      </c>
      <c r="D107" s="59" t="s">
        <v>35</v>
      </c>
      <c r="E107" s="56">
        <v>471.6</v>
      </c>
      <c r="F107" s="44" t="s">
        <v>96</v>
      </c>
      <c r="G107" s="46"/>
    </row>
    <row r="108" spans="1:7" ht="38.25">
      <c r="A108" s="53" t="s">
        <v>11</v>
      </c>
      <c r="B108" s="46"/>
      <c r="C108" s="54" t="s">
        <v>74</v>
      </c>
      <c r="D108" s="55" t="s">
        <v>35</v>
      </c>
      <c r="E108" s="56">
        <v>3.4</v>
      </c>
      <c r="F108" s="44" t="s">
        <v>96</v>
      </c>
      <c r="G108" s="46"/>
    </row>
    <row r="109" spans="1:7" ht="25.5">
      <c r="A109" s="53" t="s">
        <v>12</v>
      </c>
      <c r="B109" s="46"/>
      <c r="C109" s="54" t="s">
        <v>76</v>
      </c>
      <c r="D109" s="55" t="s">
        <v>36</v>
      </c>
      <c r="E109" s="44">
        <v>33.8</v>
      </c>
      <c r="F109" s="44" t="s">
        <v>96</v>
      </c>
      <c r="G109" s="46"/>
    </row>
    <row r="110" spans="1:7" ht="38.25">
      <c r="A110" s="53" t="s">
        <v>13</v>
      </c>
      <c r="B110" s="46"/>
      <c r="C110" s="54" t="s">
        <v>77</v>
      </c>
      <c r="D110" s="55" t="s">
        <v>36</v>
      </c>
      <c r="E110" s="44">
        <v>33.8</v>
      </c>
      <c r="F110" s="44" t="s">
        <v>96</v>
      </c>
      <c r="G110" s="46"/>
    </row>
    <row r="111" spans="1:7" ht="63.75">
      <c r="A111" s="53" t="s">
        <v>14</v>
      </c>
      <c r="B111" s="46"/>
      <c r="C111" s="54" t="s">
        <v>78</v>
      </c>
      <c r="D111" s="55" t="s">
        <v>35</v>
      </c>
      <c r="E111" s="56">
        <v>443.2</v>
      </c>
      <c r="F111" s="44" t="s">
        <v>96</v>
      </c>
      <c r="G111" s="46"/>
    </row>
    <row r="112" spans="1:7" ht="38.25">
      <c r="A112" s="53" t="s">
        <v>30</v>
      </c>
      <c r="B112" s="46"/>
      <c r="C112" s="54" t="s">
        <v>79</v>
      </c>
      <c r="D112" s="55" t="s">
        <v>36</v>
      </c>
      <c r="E112" s="44">
        <v>214</v>
      </c>
      <c r="F112" s="44" t="s">
        <v>96</v>
      </c>
      <c r="G112" s="46"/>
    </row>
    <row r="113" spans="1:7" ht="15">
      <c r="A113" s="53" t="s">
        <v>22</v>
      </c>
      <c r="B113" s="46"/>
      <c r="C113" s="50" t="s">
        <v>37</v>
      </c>
      <c r="D113" s="55"/>
      <c r="E113" s="44"/>
      <c r="F113" s="44"/>
      <c r="G113" s="46"/>
    </row>
    <row r="114" spans="1:7" ht="63.75">
      <c r="A114" s="53" t="s">
        <v>17</v>
      </c>
      <c r="B114" s="46"/>
      <c r="C114" s="54" t="s">
        <v>49</v>
      </c>
      <c r="D114" s="55" t="s">
        <v>35</v>
      </c>
      <c r="E114" s="57">
        <v>3.5</v>
      </c>
      <c r="F114" s="44" t="s">
        <v>96</v>
      </c>
      <c r="G114" s="46"/>
    </row>
    <row r="115" spans="1:7" ht="25.5">
      <c r="A115" s="53" t="s">
        <v>18</v>
      </c>
      <c r="B115" s="46"/>
      <c r="C115" s="47" t="s">
        <v>40</v>
      </c>
      <c r="D115" s="55" t="s">
        <v>36</v>
      </c>
      <c r="E115" s="57">
        <v>33.8</v>
      </c>
      <c r="F115" s="44" t="s">
        <v>96</v>
      </c>
      <c r="G115" s="46"/>
    </row>
    <row r="116" spans="1:7" ht="25.5">
      <c r="A116" s="53" t="s">
        <v>19</v>
      </c>
      <c r="B116" s="46"/>
      <c r="C116" s="47" t="s">
        <v>41</v>
      </c>
      <c r="D116" s="55" t="s">
        <v>35</v>
      </c>
      <c r="E116" s="57">
        <v>3.5</v>
      </c>
      <c r="F116" s="44" t="s">
        <v>96</v>
      </c>
      <c r="G116" s="46"/>
    </row>
    <row r="117" spans="1:7" ht="15">
      <c r="A117" s="52" t="s">
        <v>23</v>
      </c>
      <c r="B117" s="46"/>
      <c r="C117" s="50" t="s">
        <v>38</v>
      </c>
      <c r="D117" s="48"/>
      <c r="E117" s="44"/>
      <c r="F117" s="44" t="s">
        <v>96</v>
      </c>
      <c r="G117" s="46"/>
    </row>
    <row r="118" spans="1:7" ht="25.5">
      <c r="A118" s="53" t="s">
        <v>15</v>
      </c>
      <c r="B118" s="46"/>
      <c r="C118" s="47" t="s">
        <v>86</v>
      </c>
      <c r="D118" s="48" t="s">
        <v>10</v>
      </c>
      <c r="E118" s="56">
        <v>459.9</v>
      </c>
      <c r="F118" s="44" t="s">
        <v>96</v>
      </c>
      <c r="G118" s="46"/>
    </row>
    <row r="119" spans="1:7" ht="25.5">
      <c r="A119" s="53" t="s">
        <v>16</v>
      </c>
      <c r="B119" s="46"/>
      <c r="C119" s="47" t="s">
        <v>45</v>
      </c>
      <c r="D119" s="48" t="s">
        <v>10</v>
      </c>
      <c r="E119" s="56">
        <v>19</v>
      </c>
      <c r="F119" s="44" t="s">
        <v>96</v>
      </c>
      <c r="G119" s="46"/>
    </row>
    <row r="120" spans="1:7" ht="51">
      <c r="A120" s="53" t="s">
        <v>32</v>
      </c>
      <c r="B120" s="46"/>
      <c r="C120" s="47" t="s">
        <v>52</v>
      </c>
      <c r="D120" s="48" t="s">
        <v>53</v>
      </c>
      <c r="E120" s="57" t="s">
        <v>98</v>
      </c>
      <c r="F120" s="44" t="s">
        <v>96</v>
      </c>
      <c r="G120" s="46"/>
    </row>
    <row r="121" spans="1:7" ht="25.5">
      <c r="A121" s="53" t="s">
        <v>42</v>
      </c>
      <c r="B121" s="46"/>
      <c r="C121" s="49" t="s">
        <v>87</v>
      </c>
      <c r="D121" s="55" t="s">
        <v>35</v>
      </c>
      <c r="E121" s="57">
        <v>9.4</v>
      </c>
      <c r="F121" s="44" t="s">
        <v>96</v>
      </c>
      <c r="G121" s="46"/>
    </row>
    <row r="122" spans="1:7" ht="25.5">
      <c r="A122" s="52" t="s">
        <v>46</v>
      </c>
      <c r="B122" s="46"/>
      <c r="C122" s="49" t="s">
        <v>29</v>
      </c>
      <c r="D122" s="44" t="s">
        <v>28</v>
      </c>
      <c r="E122" s="58">
        <v>7</v>
      </c>
      <c r="F122" s="44" t="s">
        <v>96</v>
      </c>
      <c r="G122" s="46"/>
    </row>
    <row r="123" spans="1:7" ht="25.5">
      <c r="A123" s="53" t="s">
        <v>50</v>
      </c>
      <c r="B123" s="46"/>
      <c r="C123" s="54" t="s">
        <v>47</v>
      </c>
      <c r="D123" s="55" t="s">
        <v>36</v>
      </c>
      <c r="E123" s="57">
        <v>25.8</v>
      </c>
      <c r="F123" s="44" t="s">
        <v>96</v>
      </c>
      <c r="G123" s="46"/>
    </row>
    <row r="124" spans="1:7" ht="25.5">
      <c r="A124" s="53" t="s">
        <v>24</v>
      </c>
      <c r="B124" s="46"/>
      <c r="C124" s="50" t="s">
        <v>51</v>
      </c>
      <c r="D124" s="55" t="s">
        <v>28</v>
      </c>
      <c r="E124" s="58">
        <v>1</v>
      </c>
      <c r="F124" s="44" t="s">
        <v>96</v>
      </c>
      <c r="G124" s="46"/>
    </row>
    <row r="125" spans="1:7" ht="15">
      <c r="A125" s="51"/>
      <c r="B125" s="60" t="s">
        <v>101</v>
      </c>
      <c r="C125" s="61"/>
      <c r="D125" s="61"/>
      <c r="E125" s="62"/>
      <c r="F125" s="45" t="s">
        <v>104</v>
      </c>
      <c r="G125" s="45" t="s">
        <v>103</v>
      </c>
    </row>
    <row r="126" spans="1:7" ht="15">
      <c r="A126" s="52" t="s">
        <v>21</v>
      </c>
      <c r="B126" s="46"/>
      <c r="C126" s="50" t="s">
        <v>34</v>
      </c>
      <c r="D126" s="48"/>
      <c r="E126" s="44"/>
      <c r="F126" s="44"/>
      <c r="G126" s="46"/>
    </row>
    <row r="127" spans="1:7" ht="89.25">
      <c r="A127" s="53" t="s">
        <v>27</v>
      </c>
      <c r="B127" s="46"/>
      <c r="C127" s="54" t="s">
        <v>83</v>
      </c>
      <c r="D127" s="55" t="s">
        <v>35</v>
      </c>
      <c r="E127" s="56">
        <v>880</v>
      </c>
      <c r="F127" s="46" t="s">
        <v>104</v>
      </c>
      <c r="G127" s="46"/>
    </row>
    <row r="128" spans="1:7" ht="38.25">
      <c r="A128" s="53" t="s">
        <v>11</v>
      </c>
      <c r="B128" s="46"/>
      <c r="C128" s="54" t="s">
        <v>74</v>
      </c>
      <c r="D128" s="55" t="s">
        <v>35</v>
      </c>
      <c r="E128" s="56">
        <v>37.8</v>
      </c>
      <c r="F128" s="46" t="s">
        <v>104</v>
      </c>
      <c r="G128" s="46"/>
    </row>
    <row r="129" spans="1:7" ht="25.5">
      <c r="A129" s="53" t="s">
        <v>12</v>
      </c>
      <c r="B129" s="46"/>
      <c r="C129" s="54" t="s">
        <v>76</v>
      </c>
      <c r="D129" s="55" t="s">
        <v>36</v>
      </c>
      <c r="E129" s="44">
        <v>378</v>
      </c>
      <c r="F129" s="46" t="s">
        <v>104</v>
      </c>
      <c r="G129" s="46"/>
    </row>
    <row r="130" spans="1:7" ht="38.25">
      <c r="A130" s="53" t="s">
        <v>13</v>
      </c>
      <c r="B130" s="46"/>
      <c r="C130" s="54" t="s">
        <v>77</v>
      </c>
      <c r="D130" s="55" t="s">
        <v>36</v>
      </c>
      <c r="E130" s="44">
        <v>378</v>
      </c>
      <c r="F130" s="46" t="s">
        <v>104</v>
      </c>
      <c r="G130" s="46"/>
    </row>
    <row r="131" spans="1:7" ht="63.75">
      <c r="A131" s="53" t="s">
        <v>14</v>
      </c>
      <c r="B131" s="46"/>
      <c r="C131" s="54" t="s">
        <v>78</v>
      </c>
      <c r="D131" s="55" t="s">
        <v>35</v>
      </c>
      <c r="E131" s="44">
        <v>201.4</v>
      </c>
      <c r="F131" s="46" t="s">
        <v>104</v>
      </c>
      <c r="G131" s="24"/>
    </row>
    <row r="132" spans="1:7" ht="38.25">
      <c r="A132" s="53" t="s">
        <v>30</v>
      </c>
      <c r="B132" s="46"/>
      <c r="C132" s="54" t="s">
        <v>79</v>
      </c>
      <c r="D132" s="55" t="s">
        <v>36</v>
      </c>
      <c r="E132" s="44">
        <f>740</f>
        <v>740</v>
      </c>
      <c r="F132" s="46" t="s">
        <v>104</v>
      </c>
      <c r="G132" s="24"/>
    </row>
    <row r="133" spans="1:7" ht="15">
      <c r="A133" s="53" t="s">
        <v>22</v>
      </c>
      <c r="B133" s="46"/>
      <c r="C133" s="50" t="s">
        <v>37</v>
      </c>
      <c r="D133" s="55"/>
      <c r="E133" s="44"/>
      <c r="F133" s="46"/>
      <c r="G133" s="46"/>
    </row>
    <row r="134" spans="1:7" ht="63.75">
      <c r="A134" s="53" t="s">
        <v>17</v>
      </c>
      <c r="B134" s="46"/>
      <c r="C134" s="54" t="s">
        <v>48</v>
      </c>
      <c r="D134" s="55" t="s">
        <v>35</v>
      </c>
      <c r="E134" s="57">
        <v>38</v>
      </c>
      <c r="F134" s="46" t="s">
        <v>104</v>
      </c>
      <c r="G134" s="44"/>
    </row>
    <row r="135" spans="1:7" ht="25.5">
      <c r="A135" s="53" t="s">
        <v>18</v>
      </c>
      <c r="B135" s="46"/>
      <c r="C135" s="47" t="s">
        <v>39</v>
      </c>
      <c r="D135" s="55" t="s">
        <v>36</v>
      </c>
      <c r="E135" s="57">
        <v>380</v>
      </c>
      <c r="F135" s="46" t="s">
        <v>104</v>
      </c>
      <c r="G135" s="46"/>
    </row>
    <row r="136" spans="1:7" ht="25.5">
      <c r="A136" s="53" t="s">
        <v>19</v>
      </c>
      <c r="B136" s="46"/>
      <c r="C136" s="47" t="s">
        <v>40</v>
      </c>
      <c r="D136" s="55" t="s">
        <v>36</v>
      </c>
      <c r="E136" s="57">
        <v>261.2</v>
      </c>
      <c r="F136" s="46" t="s">
        <v>104</v>
      </c>
      <c r="G136" s="44"/>
    </row>
    <row r="137" spans="1:7" ht="25.5">
      <c r="A137" s="53" t="s">
        <v>20</v>
      </c>
      <c r="B137" s="46"/>
      <c r="C137" s="47" t="s">
        <v>41</v>
      </c>
      <c r="D137" s="55" t="s">
        <v>35</v>
      </c>
      <c r="E137" s="57">
        <v>26.1</v>
      </c>
      <c r="F137" s="46" t="s">
        <v>104</v>
      </c>
      <c r="G137" s="44"/>
    </row>
    <row r="138" spans="1:7" ht="15">
      <c r="A138" s="52" t="s">
        <v>23</v>
      </c>
      <c r="B138" s="46"/>
      <c r="C138" s="50" t="s">
        <v>38</v>
      </c>
      <c r="D138" s="48"/>
      <c r="E138" s="44"/>
      <c r="F138" s="46"/>
      <c r="G138" s="46"/>
    </row>
    <row r="139" spans="1:7" ht="25.5">
      <c r="A139" s="53" t="s">
        <v>15</v>
      </c>
      <c r="B139" s="46"/>
      <c r="C139" s="47" t="s">
        <v>102</v>
      </c>
      <c r="D139" s="48" t="s">
        <v>10</v>
      </c>
      <c r="E139" s="36">
        <f>11903.7+485+848.4+264+62.6</f>
        <v>13563.7</v>
      </c>
      <c r="F139" s="46" t="s">
        <v>104</v>
      </c>
      <c r="G139" s="46"/>
    </row>
    <row r="140" spans="1:7" ht="25.5">
      <c r="A140" s="53" t="s">
        <v>16</v>
      </c>
      <c r="B140" s="46"/>
      <c r="C140" s="47" t="s">
        <v>45</v>
      </c>
      <c r="D140" s="48" t="s">
        <v>10</v>
      </c>
      <c r="E140" s="36">
        <v>249.5</v>
      </c>
      <c r="F140" s="46" t="s">
        <v>104</v>
      </c>
      <c r="G140" s="46"/>
    </row>
    <row r="141" spans="1:7" ht="25.5">
      <c r="A141" s="53" t="s">
        <v>32</v>
      </c>
      <c r="B141" s="46"/>
      <c r="C141" s="49" t="s">
        <v>87</v>
      </c>
      <c r="D141" s="55" t="s">
        <v>35</v>
      </c>
      <c r="E141" s="31">
        <v>75.9</v>
      </c>
      <c r="F141" s="46" t="s">
        <v>104</v>
      </c>
      <c r="G141" s="46"/>
    </row>
    <row r="142" spans="1:7" ht="25.5">
      <c r="A142" s="53" t="s">
        <v>42</v>
      </c>
      <c r="B142" s="46"/>
      <c r="C142" s="54" t="s">
        <v>47</v>
      </c>
      <c r="D142" s="55" t="s">
        <v>36</v>
      </c>
      <c r="E142" s="66">
        <v>31.5</v>
      </c>
      <c r="F142" s="46" t="s">
        <v>104</v>
      </c>
      <c r="G142" s="46"/>
    </row>
    <row r="143" spans="1:7" ht="15">
      <c r="A143" s="51"/>
      <c r="B143" s="60" t="s">
        <v>105</v>
      </c>
      <c r="C143" s="61"/>
      <c r="D143" s="61"/>
      <c r="E143" s="62"/>
      <c r="F143" s="45" t="s">
        <v>33</v>
      </c>
      <c r="G143" s="45" t="s">
        <v>106</v>
      </c>
    </row>
    <row r="144" spans="1:7" ht="15">
      <c r="A144" s="52" t="s">
        <v>21</v>
      </c>
      <c r="B144" s="46"/>
      <c r="C144" s="50" t="s">
        <v>34</v>
      </c>
      <c r="D144" s="48"/>
      <c r="E144" s="44"/>
      <c r="F144" s="44"/>
      <c r="G144" s="46"/>
    </row>
    <row r="145" spans="1:7" ht="89.25">
      <c r="A145" s="53" t="s">
        <v>27</v>
      </c>
      <c r="B145" s="46"/>
      <c r="C145" s="54" t="s">
        <v>83</v>
      </c>
      <c r="D145" s="55" t="s">
        <v>35</v>
      </c>
      <c r="E145" s="56">
        <v>503</v>
      </c>
      <c r="F145" s="46" t="s">
        <v>33</v>
      </c>
      <c r="G145" s="46"/>
    </row>
    <row r="146" spans="1:7" ht="38.25">
      <c r="A146" s="53" t="s">
        <v>11</v>
      </c>
      <c r="B146" s="46"/>
      <c r="C146" s="54" t="s">
        <v>74</v>
      </c>
      <c r="D146" s="55" t="s">
        <v>35</v>
      </c>
      <c r="E146" s="56">
        <v>32</v>
      </c>
      <c r="F146" s="46" t="s">
        <v>33</v>
      </c>
      <c r="G146" s="46"/>
    </row>
    <row r="147" spans="1:7" ht="25.5">
      <c r="A147" s="53" t="s">
        <v>12</v>
      </c>
      <c r="B147" s="46"/>
      <c r="C147" s="54" t="s">
        <v>76</v>
      </c>
      <c r="D147" s="55" t="s">
        <v>36</v>
      </c>
      <c r="E147" s="44">
        <v>320</v>
      </c>
      <c r="F147" s="46" t="s">
        <v>33</v>
      </c>
      <c r="G147" s="46"/>
    </row>
    <row r="148" spans="1:7" ht="38.25">
      <c r="A148" s="53" t="s">
        <v>13</v>
      </c>
      <c r="B148" s="46"/>
      <c r="C148" s="54" t="s">
        <v>77</v>
      </c>
      <c r="D148" s="55" t="s">
        <v>36</v>
      </c>
      <c r="E148" s="44">
        <v>320</v>
      </c>
      <c r="F148" s="46" t="s">
        <v>33</v>
      </c>
      <c r="G148" s="46"/>
    </row>
    <row r="149" spans="1:7" ht="63.75">
      <c r="A149" s="53" t="s">
        <v>14</v>
      </c>
      <c r="B149" s="46"/>
      <c r="C149" s="54" t="s">
        <v>78</v>
      </c>
      <c r="D149" s="55" t="s">
        <v>35</v>
      </c>
      <c r="E149" s="44">
        <v>428</v>
      </c>
      <c r="F149" s="46" t="s">
        <v>33</v>
      </c>
      <c r="G149" s="24"/>
    </row>
    <row r="150" spans="1:7" ht="38.25">
      <c r="A150" s="53" t="s">
        <v>30</v>
      </c>
      <c r="B150" s="46"/>
      <c r="C150" s="54" t="s">
        <v>79</v>
      </c>
      <c r="D150" s="55" t="s">
        <v>36</v>
      </c>
      <c r="E150" s="44">
        <v>131.3</v>
      </c>
      <c r="F150" s="46" t="s">
        <v>33</v>
      </c>
      <c r="G150" s="24"/>
    </row>
    <row r="151" spans="1:7" ht="15">
      <c r="A151" s="53" t="s">
        <v>22</v>
      </c>
      <c r="B151" s="46"/>
      <c r="C151" s="50" t="s">
        <v>37</v>
      </c>
      <c r="D151" s="55"/>
      <c r="E151" s="44"/>
      <c r="F151" s="46"/>
      <c r="G151" s="46"/>
    </row>
    <row r="152" spans="1:7" ht="63.75">
      <c r="A152" s="53" t="s">
        <v>17</v>
      </c>
      <c r="B152" s="46"/>
      <c r="C152" s="54" t="s">
        <v>48</v>
      </c>
      <c r="D152" s="55" t="s">
        <v>35</v>
      </c>
      <c r="E152" s="57">
        <v>26.4</v>
      </c>
      <c r="F152" s="46" t="s">
        <v>33</v>
      </c>
      <c r="G152" s="44"/>
    </row>
    <row r="153" spans="1:7" ht="25.5">
      <c r="A153" s="53" t="s">
        <v>18</v>
      </c>
      <c r="B153" s="46"/>
      <c r="C153" s="47" t="s">
        <v>39</v>
      </c>
      <c r="D153" s="55" t="s">
        <v>36</v>
      </c>
      <c r="E153" s="57">
        <v>263.7</v>
      </c>
      <c r="F153" s="46" t="s">
        <v>33</v>
      </c>
      <c r="G153" s="46"/>
    </row>
    <row r="154" spans="1:7" ht="25.5">
      <c r="A154" s="53" t="s">
        <v>19</v>
      </c>
      <c r="B154" s="46"/>
      <c r="C154" s="47" t="s">
        <v>40</v>
      </c>
      <c r="D154" s="55" t="s">
        <v>36</v>
      </c>
      <c r="E154" s="57">
        <v>189</v>
      </c>
      <c r="F154" s="46" t="s">
        <v>33</v>
      </c>
      <c r="G154" s="44"/>
    </row>
    <row r="155" spans="1:7" ht="25.5">
      <c r="A155" s="53" t="s">
        <v>20</v>
      </c>
      <c r="B155" s="46"/>
      <c r="C155" s="47" t="s">
        <v>41</v>
      </c>
      <c r="D155" s="55" t="s">
        <v>35</v>
      </c>
      <c r="E155" s="57">
        <v>18.9</v>
      </c>
      <c r="F155" s="46" t="s">
        <v>33</v>
      </c>
      <c r="G155" s="44"/>
    </row>
    <row r="156" spans="1:7" ht="15">
      <c r="A156" s="52" t="s">
        <v>23</v>
      </c>
      <c r="B156" s="46"/>
      <c r="C156" s="50" t="s">
        <v>38</v>
      </c>
      <c r="D156" s="48"/>
      <c r="E156" s="44"/>
      <c r="F156" s="46"/>
      <c r="G156" s="46"/>
    </row>
    <row r="157" spans="1:7" ht="25.5">
      <c r="A157" s="53" t="s">
        <v>15</v>
      </c>
      <c r="B157" s="46"/>
      <c r="C157" s="47" t="s">
        <v>107</v>
      </c>
      <c r="D157" s="48" t="s">
        <v>10</v>
      </c>
      <c r="E157" s="36">
        <v>5222.3</v>
      </c>
      <c r="F157" s="46" t="s">
        <v>33</v>
      </c>
      <c r="G157" s="46"/>
    </row>
    <row r="158" spans="1:7" ht="25.5">
      <c r="A158" s="53" t="s">
        <v>16</v>
      </c>
      <c r="B158" s="46"/>
      <c r="C158" s="47" t="s">
        <v>44</v>
      </c>
      <c r="D158" s="48" t="s">
        <v>10</v>
      </c>
      <c r="E158" s="36">
        <v>2164.4</v>
      </c>
      <c r="F158" s="46" t="s">
        <v>33</v>
      </c>
      <c r="G158" s="46"/>
    </row>
    <row r="159" spans="1:7" ht="25.5">
      <c r="A159" s="53" t="s">
        <v>32</v>
      </c>
      <c r="B159" s="46"/>
      <c r="C159" s="49" t="s">
        <v>87</v>
      </c>
      <c r="D159" s="55" t="s">
        <v>35</v>
      </c>
      <c r="E159" s="31">
        <v>67.5</v>
      </c>
      <c r="F159" s="46" t="s">
        <v>33</v>
      </c>
      <c r="G159" s="46"/>
    </row>
    <row r="160" spans="1:7" ht="25.5">
      <c r="A160" s="53" t="s">
        <v>42</v>
      </c>
      <c r="B160" s="46"/>
      <c r="C160" s="54" t="s">
        <v>47</v>
      </c>
      <c r="D160" s="55" t="s">
        <v>36</v>
      </c>
      <c r="E160" s="66">
        <v>34.6</v>
      </c>
      <c r="F160" s="46" t="s">
        <v>33</v>
      </c>
      <c r="G160" s="46"/>
    </row>
    <row r="161" spans="1:7" ht="15">
      <c r="A161" s="51"/>
      <c r="B161" s="60" t="s">
        <v>108</v>
      </c>
      <c r="C161" s="61"/>
      <c r="D161" s="61"/>
      <c r="E161" s="67" t="s">
        <v>109</v>
      </c>
      <c r="F161" s="45" t="s">
        <v>110</v>
      </c>
      <c r="G161" s="45" t="s">
        <v>111</v>
      </c>
    </row>
    <row r="162" spans="1:7" ht="15">
      <c r="A162" s="52" t="s">
        <v>21</v>
      </c>
      <c r="B162" s="46"/>
      <c r="C162" s="50" t="s">
        <v>34</v>
      </c>
      <c r="D162" s="48"/>
      <c r="E162" s="44"/>
      <c r="F162" s="44"/>
      <c r="G162" s="46"/>
    </row>
    <row r="163" spans="1:7" ht="89.25">
      <c r="A163" s="53" t="s">
        <v>27</v>
      </c>
      <c r="B163" s="46"/>
      <c r="C163" s="54" t="s">
        <v>83</v>
      </c>
      <c r="D163" s="55" t="s">
        <v>35</v>
      </c>
      <c r="E163" s="56">
        <v>7.1</v>
      </c>
      <c r="F163" s="44" t="s">
        <v>110</v>
      </c>
      <c r="G163" s="46"/>
    </row>
    <row r="164" spans="1:7" ht="38.25">
      <c r="A164" s="53" t="s">
        <v>11</v>
      </c>
      <c r="B164" s="46"/>
      <c r="C164" s="54" t="s">
        <v>74</v>
      </c>
      <c r="D164" s="55" t="s">
        <v>35</v>
      </c>
      <c r="E164" s="56">
        <v>1.3</v>
      </c>
      <c r="F164" s="44" t="s">
        <v>110</v>
      </c>
      <c r="G164" s="46"/>
    </row>
    <row r="165" spans="1:7" ht="25.5">
      <c r="A165" s="53" t="s">
        <v>12</v>
      </c>
      <c r="B165" s="46"/>
      <c r="C165" s="54" t="s">
        <v>76</v>
      </c>
      <c r="D165" s="55" t="s">
        <v>36</v>
      </c>
      <c r="E165" s="44">
        <v>13</v>
      </c>
      <c r="F165" s="44" t="s">
        <v>110</v>
      </c>
      <c r="G165" s="46"/>
    </row>
    <row r="166" spans="1:7" ht="38.25">
      <c r="A166" s="53" t="s">
        <v>13</v>
      </c>
      <c r="B166" s="46"/>
      <c r="C166" s="54" t="s">
        <v>77</v>
      </c>
      <c r="D166" s="55" t="s">
        <v>36</v>
      </c>
      <c r="E166" s="44">
        <v>13</v>
      </c>
      <c r="F166" s="44" t="s">
        <v>110</v>
      </c>
      <c r="G166" s="46"/>
    </row>
    <row r="167" spans="1:7" ht="63.75">
      <c r="A167" s="53" t="s">
        <v>14</v>
      </c>
      <c r="B167" s="46"/>
      <c r="C167" s="54" t="s">
        <v>78</v>
      </c>
      <c r="D167" s="55" t="s">
        <v>35</v>
      </c>
      <c r="E167" s="44">
        <v>6.5</v>
      </c>
      <c r="F167" s="44" t="s">
        <v>110</v>
      </c>
      <c r="G167" s="24"/>
    </row>
    <row r="168" spans="1:7" ht="38.25">
      <c r="A168" s="53" t="s">
        <v>30</v>
      </c>
      <c r="B168" s="46"/>
      <c r="C168" s="54" t="s">
        <v>79</v>
      </c>
      <c r="D168" s="55" t="s">
        <v>36</v>
      </c>
      <c r="E168" s="44">
        <v>10.4</v>
      </c>
      <c r="F168" s="44" t="s">
        <v>110</v>
      </c>
      <c r="G168" s="24"/>
    </row>
    <row r="169" spans="1:7" ht="15">
      <c r="A169" s="53" t="s">
        <v>22</v>
      </c>
      <c r="B169" s="46"/>
      <c r="C169" s="50" t="s">
        <v>37</v>
      </c>
      <c r="D169" s="55"/>
      <c r="E169" s="44"/>
      <c r="F169" s="44"/>
      <c r="G169" s="46"/>
    </row>
    <row r="170" spans="1:7" ht="25.5">
      <c r="A170" s="53" t="s">
        <v>17</v>
      </c>
      <c r="B170" s="46"/>
      <c r="C170" s="47" t="s">
        <v>39</v>
      </c>
      <c r="D170" s="55" t="s">
        <v>36</v>
      </c>
      <c r="E170" s="57">
        <v>2.56</v>
      </c>
      <c r="F170" s="44" t="s">
        <v>110</v>
      </c>
      <c r="G170" s="44"/>
    </row>
    <row r="171" spans="1:7" ht="25.5">
      <c r="A171" s="53" t="s">
        <v>18</v>
      </c>
      <c r="B171" s="46"/>
      <c r="C171" s="47" t="s">
        <v>40</v>
      </c>
      <c r="D171" s="55" t="s">
        <v>36</v>
      </c>
      <c r="E171" s="57">
        <v>1.26</v>
      </c>
      <c r="F171" s="44" t="s">
        <v>110</v>
      </c>
      <c r="G171" s="44"/>
    </row>
    <row r="172" spans="1:7" ht="25.5">
      <c r="A172" s="53" t="s">
        <v>19</v>
      </c>
      <c r="B172" s="46"/>
      <c r="C172" s="47" t="s">
        <v>41</v>
      </c>
      <c r="D172" s="55" t="s">
        <v>35</v>
      </c>
      <c r="E172" s="57">
        <v>0.12</v>
      </c>
      <c r="F172" s="44" t="s">
        <v>110</v>
      </c>
      <c r="G172" s="44"/>
    </row>
    <row r="173" spans="1:7" ht="15">
      <c r="A173" s="52" t="s">
        <v>23</v>
      </c>
      <c r="B173" s="46"/>
      <c r="C173" s="50" t="s">
        <v>38</v>
      </c>
      <c r="D173" s="48"/>
      <c r="E173" s="44"/>
      <c r="F173" s="44"/>
      <c r="G173" s="46"/>
    </row>
    <row r="174" spans="1:7" ht="25.5">
      <c r="A174" s="53" t="s">
        <v>15</v>
      </c>
      <c r="B174" s="46"/>
      <c r="C174" s="49" t="s">
        <v>87</v>
      </c>
      <c r="D174" s="55" t="s">
        <v>35</v>
      </c>
      <c r="E174" s="31">
        <v>0.65</v>
      </c>
      <c r="F174" s="44" t="s">
        <v>110</v>
      </c>
      <c r="G174" s="44"/>
    </row>
    <row r="175" spans="1:7" ht="25.5">
      <c r="A175" s="53" t="s">
        <v>16</v>
      </c>
      <c r="B175" s="46"/>
      <c r="C175" s="54" t="s">
        <v>47</v>
      </c>
      <c r="D175" s="55" t="s">
        <v>36</v>
      </c>
      <c r="E175" s="66">
        <v>4.3</v>
      </c>
      <c r="F175" s="44" t="s">
        <v>110</v>
      </c>
      <c r="G175" s="46"/>
    </row>
    <row r="176" spans="1:7" ht="15">
      <c r="A176" s="51"/>
      <c r="B176" s="60" t="s">
        <v>112</v>
      </c>
      <c r="C176" s="61"/>
      <c r="D176" s="61"/>
      <c r="E176" s="62"/>
      <c r="F176" s="45" t="s">
        <v>120</v>
      </c>
      <c r="G176" s="45" t="s">
        <v>113</v>
      </c>
    </row>
    <row r="177" spans="1:7" ht="25.5">
      <c r="A177" s="68" t="s">
        <v>27</v>
      </c>
      <c r="B177" s="44"/>
      <c r="C177" s="47" t="s">
        <v>114</v>
      </c>
      <c r="D177" s="55" t="s">
        <v>36</v>
      </c>
      <c r="E177" s="36">
        <v>785</v>
      </c>
      <c r="F177" s="46" t="s">
        <v>120</v>
      </c>
      <c r="G177" s="44"/>
    </row>
    <row r="178" spans="1:7" ht="18">
      <c r="A178" s="68" t="s">
        <v>11</v>
      </c>
      <c r="B178" s="44"/>
      <c r="C178" s="47" t="s">
        <v>115</v>
      </c>
      <c r="D178" s="55" t="s">
        <v>36</v>
      </c>
      <c r="E178" s="36">
        <f>E177*2</f>
        <v>1570</v>
      </c>
      <c r="F178" s="46" t="s">
        <v>120</v>
      </c>
      <c r="G178" s="44"/>
    </row>
    <row r="179" spans="1:7" ht="15">
      <c r="A179" s="68" t="s">
        <v>12</v>
      </c>
      <c r="B179" s="44"/>
      <c r="C179" s="47" t="s">
        <v>116</v>
      </c>
      <c r="D179" s="48" t="s">
        <v>117</v>
      </c>
      <c r="E179" s="31">
        <v>115</v>
      </c>
      <c r="F179" s="46" t="s">
        <v>120</v>
      </c>
      <c r="G179" s="44"/>
    </row>
    <row r="180" spans="1:7" ht="18">
      <c r="A180" s="68" t="s">
        <v>13</v>
      </c>
      <c r="B180" s="44"/>
      <c r="C180" s="49" t="s">
        <v>118</v>
      </c>
      <c r="D180" s="55" t="s">
        <v>35</v>
      </c>
      <c r="E180" s="31">
        <v>415</v>
      </c>
      <c r="F180" s="46" t="s">
        <v>120</v>
      </c>
      <c r="G180" s="44"/>
    </row>
    <row r="181" spans="1:7" ht="18">
      <c r="A181" s="68" t="s">
        <v>14</v>
      </c>
      <c r="B181" s="44"/>
      <c r="C181" s="69" t="s">
        <v>119</v>
      </c>
      <c r="D181" s="55" t="s">
        <v>35</v>
      </c>
      <c r="E181" s="31">
        <v>1160</v>
      </c>
      <c r="F181" s="46" t="s">
        <v>120</v>
      </c>
      <c r="G181" s="44"/>
    </row>
  </sheetData>
  <sheetProtection/>
  <mergeCells count="16">
    <mergeCell ref="B176:E176"/>
    <mergeCell ref="B65:E65"/>
    <mergeCell ref="B85:E85"/>
    <mergeCell ref="B105:E105"/>
    <mergeCell ref="B125:E125"/>
    <mergeCell ref="B143:E143"/>
    <mergeCell ref="B161:D161"/>
    <mergeCell ref="B32:E32"/>
    <mergeCell ref="B24:E24"/>
    <mergeCell ref="B45:E45"/>
    <mergeCell ref="B6:E6"/>
    <mergeCell ref="A1:G1"/>
    <mergeCell ref="A2:B2"/>
    <mergeCell ref="C2:G2"/>
    <mergeCell ref="A3:B3"/>
    <mergeCell ref="C3:G3"/>
  </mergeCells>
  <printOptions horizontalCentered="1"/>
  <pageMargins left="0.07874015748031496" right="0.07874015748031496" top="0.5978260869565217" bottom="0.6884057971014492" header="0.31496062992125984" footer="0.2362204724409449"/>
  <pageSetup horizontalDpi="600" verticalDpi="600" orientation="landscape" paperSize="9" r:id="rId1"/>
  <headerFooter scaleWithDoc="0">
    <oddFooter xml:space="preserve">&amp;C&amp;P&amp;R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ААТ</dc:creator>
  <cp:keywords/>
  <dc:description/>
  <cp:lastModifiedBy>Виктория Постолова</cp:lastModifiedBy>
  <cp:lastPrinted>2018-11-02T13:15:20Z</cp:lastPrinted>
  <dcterms:created xsi:type="dcterms:W3CDTF">2013-09-02T06:10:16Z</dcterms:created>
  <dcterms:modified xsi:type="dcterms:W3CDTF">2019-09-23T11:21:55Z</dcterms:modified>
  <cp:category/>
  <cp:version/>
  <cp:contentType/>
  <cp:contentStatus/>
</cp:coreProperties>
</file>