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48" windowWidth="14808" windowHeight="3576" activeTab="1"/>
  </bookViews>
  <sheets>
    <sheet name="Доходы 2021 -Прилож.1" sheetId="1" r:id="rId1"/>
    <sheet name="Доходы 2021 -Прилож.2" sheetId="2" r:id="rId2"/>
    <sheet name="Лист1" sheetId="3" r:id="rId3"/>
  </sheets>
  <externalReferences>
    <externalReference r:id="rId6"/>
  </externalReferences>
  <definedNames>
    <definedName name="total1">'[1]Расходы'!#REF!</definedName>
    <definedName name="_xlnm.Print_Area" localSheetId="1">'Доходы 2021 -Прилож.2'!$A$1:$C$201</definedName>
  </definedNames>
  <calcPr fullCalcOnLoad="1"/>
</workbook>
</file>

<file path=xl/sharedStrings.xml><?xml version="1.0" encoding="utf-8"?>
<sst xmlns="http://schemas.openxmlformats.org/spreadsheetml/2006/main" count="1162" uniqueCount="848">
  <si>
    <t>321</t>
  </si>
  <si>
    <t>Иные межбюджетные трансферты</t>
  </si>
  <si>
    <t>002</t>
  </si>
  <si>
    <t>019</t>
  </si>
  <si>
    <t>Наименование показателя</t>
  </si>
  <si>
    <t>996 1 16 90050 05 0000 140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</si>
  <si>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</si>
  <si>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996 1 16 00000 00 0000 000</t>
  </si>
  <si>
    <t>ШТРАФЫ, САНКЦИИ, ВОЗМЕЩЕНИЕ УЩЕРБА</t>
  </si>
  <si>
    <t>996</t>
  </si>
  <si>
    <t>Управление ветеринарии Ленинградской области</t>
  </si>
  <si>
    <t>992 1 16 90050 05 0000 140</t>
  </si>
  <si>
    <t>992 1 16 00000 00 0000 000</t>
  </si>
  <si>
    <t>992</t>
  </si>
  <si>
    <t>Прочие поступления от денежных взысканий (штрафов) и иных сумм в возмещение ущерба</t>
  </si>
  <si>
    <t>983 1 16 00000 00 0000 000</t>
  </si>
  <si>
    <t>983 1 00 00000 00 0000 000</t>
  </si>
  <si>
    <t>НАЛОГОВЫЕ И НЕНАЛОГОВЫЕ ДОХОДЫ</t>
  </si>
  <si>
    <t>983</t>
  </si>
  <si>
    <t>Комитет по охране, контролю и регулированию использования объектов животного мира Ленинградской области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</si>
  <si>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</si>
  <si>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</si>
  <si>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</t>
  </si>
  <si>
    <t>321 1 16 00000 00 0000 000</t>
  </si>
  <si>
    <t xml:space="preserve"> 321 1 00 00000 00 0000 000</t>
  </si>
  <si>
    <t>Федеральная служба государственной регистрации, кадастра и картографии</t>
  </si>
  <si>
    <t>188 1 16 90000 00 0000 140</t>
  </si>
  <si>
    <t>188 1 16 28000 01 0000 140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</si>
  <si>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</si>
  <si>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188 1 16 21050 05 0000 140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</si>
  <si>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</si>
  <si>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</si>
  <si>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188 1 16 00000 00 0000 000</t>
  </si>
  <si>
    <t xml:space="preserve"> 188 1 00 00000 00 0000 000</t>
  </si>
  <si>
    <t>188</t>
  </si>
  <si>
    <t>Министерство внутренних дел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</si>
  <si>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</si>
  <si>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 Налогового кодекса Российской Федерации, а так 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</si>
  <si>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налогах и сборах</t>
  </si>
  <si>
    <t>182 1 16 00000 00 0000 000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</si>
  <si>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</si>
  <si>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</si>
  <si>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</si>
  <si>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</si>
  <si>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182 1 08 00000 00 0000 000</t>
  </si>
  <si>
    <t>ГОСУДАРСТВЕННАЯ ПОШЛИНА</t>
  </si>
  <si>
    <t>182 1 05 03010 01 0000 110</t>
  </si>
  <si>
    <t>Единый сельскохозяйственный налог</t>
  </si>
  <si>
    <t>182 1 05 03000 01 0000 110</t>
  </si>
  <si>
    <t>182 1 05 02010 02 0000 110</t>
  </si>
  <si>
    <t>Единый налог на вмененный доход для отдельных видов деятельности</t>
  </si>
  <si>
    <t xml:space="preserve"> 182 1 05 01050 01 0000 110</t>
  </si>
  <si>
    <t>Минимальный налог, зачисляемый в бюджеты субъектов Российской Федерации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</si>
  <si>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</si>
  <si>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</si>
  <si>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</si>
  <si>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</si>
  <si>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</si>
  <si>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</si>
  <si>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</si>
  <si>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</si>
  <si>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</si>
  <si>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</si>
  <si>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182  1 05 01000 00 0000 110</t>
  </si>
  <si>
    <t>Налог, взимаемый в связи с применением упрощенной системы налогообложения</t>
  </si>
  <si>
    <t>182 1 05 00000 00 0000 000</t>
  </si>
  <si>
    <t>НАЛОГИ НА СОВОКУПНЫЙ ДОХОД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</si>
  <si>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</si>
  <si>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</si>
  <si>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</si>
  <si>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</si>
  <si>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</si>
  <si>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</si>
  <si>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</si>
  <si>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</si>
  <si>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182 1 01 02000 01 0000 110</t>
  </si>
  <si>
    <t xml:space="preserve">Налог на доходы физических лиц  </t>
  </si>
  <si>
    <t>182 1 01 00000 00 0000 000</t>
  </si>
  <si>
    <t>НАЛОГИ НА ПРИБЫЛЬ, ДОХОДЫ</t>
  </si>
  <si>
    <t xml:space="preserve"> 182 1 00 00000 00 0000 000</t>
  </si>
  <si>
    <t>182</t>
  </si>
  <si>
    <t>Федеральная налоговая служба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</si>
  <si>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</si>
  <si>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141 1 16 25050 01 0000 140</t>
  </si>
  <si>
    <t>141  1 16 25000 00 0000 140</t>
  </si>
  <si>
    <t>141 1 16 00000 00 0000 000</t>
  </si>
  <si>
    <t xml:space="preserve"> 141 1 00 00000 00 0000 000</t>
  </si>
  <si>
    <t>141</t>
  </si>
  <si>
    <t>Федеральная служба по надзору в сфере защиты прав потребителей и благополучия человека</t>
  </si>
  <si>
    <t>133 1 16 90050 05 0000 140</t>
  </si>
  <si>
    <t>133 1 16 00000 00 0000 000</t>
  </si>
  <si>
    <t>133</t>
  </si>
  <si>
    <t>Управление делами Правительства Ленинградской области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</si>
  <si>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</si>
  <si>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</si>
  <si>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100 1 03 00000 00 0000 000</t>
  </si>
  <si>
    <t>НАЛОГИ НА ТОВАРЫ (РАБОТЫ, УСЛУГИ), РЕАЛИЗУЕМЫЕ НА ТЕРРИТОРИИ РОССИЙСКОЙ ФЕДЕРАЦИИ</t>
  </si>
  <si>
    <t xml:space="preserve"> 100 1 00 00000 00 0000 000</t>
  </si>
  <si>
    <t>100</t>
  </si>
  <si>
    <t>Федеральное казначейство</t>
  </si>
  <si>
    <t>081 1 16 25060 01 0000 140</t>
  </si>
  <si>
    <t xml:space="preserve">Денежные взыскания (штрафы) за нарушение земельного законодательства    </t>
  </si>
  <si>
    <t>081 1 16 00000 00 0000 000</t>
  </si>
  <si>
    <t>081</t>
  </si>
  <si>
    <t>Федеральная служба по ветеринарному и фитосанитарному надзору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</si>
  <si>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</si>
  <si>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076</t>
  </si>
  <si>
    <t>Федеральное агентство по рыболовству</t>
  </si>
  <si>
    <t>048 1 12 01030 01 0000 120</t>
  </si>
  <si>
    <t>048 1 12 01010 01 0000 120</t>
  </si>
  <si>
    <t>Плата за негативное воздействие на окружающую среду</t>
  </si>
  <si>
    <t>048 1 12 00000 00 0000 000</t>
  </si>
  <si>
    <t>ПЛАТЕЖИ ПРИ ПОЛЬЗОВАНИИ ПРИРОДНЫМИ РЕСУРСАМИ</t>
  </si>
  <si>
    <t xml:space="preserve"> 048 1 00 00000 00 0000 000</t>
  </si>
  <si>
    <t>048</t>
  </si>
  <si>
    <t>Федеральная служба по надзору в сфере природопользования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</si>
  <si>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</si>
  <si>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</si>
  <si>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</si>
  <si>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</si>
  <si>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</si>
  <si>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</si>
  <si>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</si>
  <si>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</si>
  <si>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муниципальных районов</t>
  </si>
  <si>
    <t>Прочие субсидии</t>
  </si>
  <si>
    <t>Субсидии бюджетам бюджетной системы  Российской Федерации  (межбюджетные субсидии)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</si>
  <si>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</si>
  <si>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</si>
  <si>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Дотации бюджетам  муниципальных районов на выравнивание бюджетной обеспеченности </t>
  </si>
  <si>
    <t xml:space="preserve">Дотации  на выравнивание бюджетной обеспеченности </t>
  </si>
  <si>
    <t>025 2 02 00000 00 0000 000</t>
  </si>
  <si>
    <t>025 2 00 00000 00 0000 000</t>
  </si>
  <si>
    <t>025</t>
  </si>
  <si>
    <t>Комитет финансов администрации Волосовского муниципального района Ленинградской области</t>
  </si>
  <si>
    <t>019 2 19 00000 00 0000 000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</si>
  <si>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</si>
  <si>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</si>
  <si>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019 2 02 00000 00 0000 000</t>
  </si>
  <si>
    <t>019 2 00 00000 00 0000 000</t>
  </si>
  <si>
    <t>019 1 17 05050 05 0000 180</t>
  </si>
  <si>
    <t xml:space="preserve">Прочие неналоговые доходы бюджетов муниципальных районов </t>
  </si>
  <si>
    <t>019 1 17 05000 00 0000 180</t>
  </si>
  <si>
    <t>Прочие неналоговые доходы</t>
  </si>
  <si>
    <t>019 1 17 00000 00 0000 000</t>
  </si>
  <si>
    <t>ПРОЧИЕ НЕНАЛОГОВЫЕ ДОХОДЫ</t>
  </si>
  <si>
    <t>019 1 14 02052 05 0000 440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</si>
  <si>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</si>
  <si>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019 1 14 02050 05 0000 440</t>
  </si>
  <si>
    <t>019 1 14 02000 00 0000 000</t>
  </si>
  <si>
    <t>019 1 14 00000 00 0000 000</t>
  </si>
  <si>
    <t>ДОХОДЫ  ОТ ПРОДАЖИ МАТЕРИАЛЬНЫХ И НЕМАТЕРИАЛЬНЫХ АКТИВОВ</t>
  </si>
  <si>
    <t>019 1 13 01995 05 0000 130</t>
  </si>
  <si>
    <t>Прочие доходы от оказания платных услуг (работ) получателями средств бюджетов муниципальных районов</t>
  </si>
  <si>
    <t>019 1 13 01990 00 0000 130</t>
  </si>
  <si>
    <t>Прочие доходы от оказания платных услуг (работ)</t>
  </si>
  <si>
    <t>019 1 13 01000 00 0000 130</t>
  </si>
  <si>
    <t>Прочие доходы от оказания платных услуг и компенсации затрат государства</t>
  </si>
  <si>
    <t>019 1 13 00000 00 0000 000</t>
  </si>
  <si>
    <t>ДОХОДЫ ОТ ОКАЗАНИЯ ПЛАТНЫХ УСЛУГ (РАБОТ) И КОМПЕНСАЦИИ ЗАТРАТ ГОСУДАРСТВА</t>
  </si>
  <si>
    <t xml:space="preserve"> 019 1 00 00000 00 0000 000</t>
  </si>
  <si>
    <t>Комитет образования администрации Волосовского муниципального района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</si>
  <si>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</si>
  <si>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ИСПОЛЬЗОВАНИЯ ИМУЩЕСТВА, НАХОДЯЩЕГОСЯ В ГОСУДАРСТВЕННОЙ И МУНИЦИПАЛЬНОЙ СОБСТВЕННОСТИ</t>
  </si>
  <si>
    <t>Невыясненные поступления, зачисляемые в бюджеты муниципальных районов</t>
  </si>
  <si>
    <t>017  1 14 06025 05 0000 430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</si>
  <si>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</si>
  <si>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017 1 14 06013 13 0000 430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</si>
  <si>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</si>
  <si>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017 1 14 06013 10 0000 430</t>
  </si>
  <si>
    <t>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</si>
  <si>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017 1 14 06010 00 0000 430</t>
  </si>
  <si>
    <t>Доходы от продажи земельных участков, государственная собственность на которые не разграничена</t>
  </si>
  <si>
    <t>017 1 14 06000 00 0000 430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</si>
  <si>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</si>
  <si>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017 1 14 02053 05 0000 410</t>
  </si>
  <si>
    <t>017 1 14 02050 05 0000 440</t>
  </si>
  <si>
    <t>017 1 14 00000 00 0000 000</t>
  </si>
  <si>
    <t>017 1 13 02995 05 0000 130</t>
  </si>
  <si>
    <t>Прочие доходы от компенсации затрат бюджетов муниципальных районов</t>
  </si>
  <si>
    <t>017 1 13 02990 00 0000 130</t>
  </si>
  <si>
    <t>Прочие доходы от компенсации затрат государства</t>
  </si>
  <si>
    <t>017 1 13 02000 00 0000 130</t>
  </si>
  <si>
    <t>Доходы от компенсации затрат государства</t>
  </si>
  <si>
    <t>017 1 13 00000 00 0000 000</t>
  </si>
  <si>
    <t>017 1 11 05075 05 0000 120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</si>
  <si>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</si>
  <si>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017 1 11 05035 05 0000 120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</si>
  <si>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за исключением имущества автономных учреждений)</t>
  </si>
  <si>
    <t>017 1 11 05030 00 0000 120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</si>
  <si>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</si>
  <si>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017 1 11 05025 05 0000 120</t>
  </si>
  <si>
    <t>017 1 11 05020 00 0000 120</t>
  </si>
  <si>
    <t>017 1 11 05013 13 0000 120</t>
  </si>
  <si>
    <t>017 1 11 05013 10 0000 120</t>
  </si>
  <si>
    <t>017 1 11 05000 00 0000 120</t>
  </si>
  <si>
    <t>017 1 11 00000 00 0000 000</t>
  </si>
  <si>
    <t xml:space="preserve"> 017 1 00 00000 00 0000 000</t>
  </si>
  <si>
    <t>017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</si>
  <si>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</si>
  <si>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002 2 19 00000 00 0000 000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</si>
  <si>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</si>
  <si>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 на государственную регистрацию актов гражданского состояния</t>
  </si>
  <si>
    <t>002 2 02 00000 00 0000 000</t>
  </si>
  <si>
    <t>002 2 00 00000 00 0000 000</t>
  </si>
  <si>
    <t>002 1 16 90050 05 0000 140</t>
  </si>
  <si>
    <t>002 1 16 00000 00 0000 000</t>
  </si>
  <si>
    <t>002 1 13 02995 05 0000 130</t>
  </si>
  <si>
    <t>002 1 13 02000 00 0000 130</t>
  </si>
  <si>
    <t>002 1 13 00000 00 0000 000</t>
  </si>
  <si>
    <t xml:space="preserve"> 002 1 00 00000 00 0000 000</t>
  </si>
  <si>
    <t>Администрация муниципального образования Волосовский муниципальный район Ленинградской области</t>
  </si>
  <si>
    <t>Сумма                                            (тысяч рублей)</t>
  </si>
  <si>
    <t>Код бюджетной классификации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</si>
  <si>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</si>
  <si>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</si>
  <si>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</si>
  <si>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об охране и использовании животного мира</t>
  </si>
  <si>
    <t>002 1 11 09045 05 0000 120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</si>
  <si>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</si>
  <si>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983 1 16 25030 01 0000 140</t>
  </si>
  <si>
    <t>192</t>
  </si>
  <si>
    <t>Федеральная миграционная служба</t>
  </si>
  <si>
    <t>192 1 16 00000 00 0000 000</t>
  </si>
  <si>
    <t>192 1 16 90050 05 6000 140</t>
  </si>
  <si>
    <t>982</t>
  </si>
  <si>
    <t>982 1 16 00000 00 0000 000</t>
  </si>
  <si>
    <t>002 1 11 05035 05 0000 120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</si>
  <si>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</si>
  <si>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030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</si>
  <si>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</si>
  <si>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 xml:space="preserve"> 030 2 00 00000 00 0000 000</t>
  </si>
  <si>
    <t xml:space="preserve">Денежные взыскания (штрафы) за нарушение законодательства в области охраны окружающей среды  </t>
  </si>
  <si>
    <t>048 1 16 25050 01 0000 140</t>
  </si>
  <si>
    <t>188 1 16 30030 01 0000 140</t>
  </si>
  <si>
    <t>Прочие денежные взыскания (штрафы) за административные правонарушения в области дорожного движения</t>
  </si>
  <si>
    <t>192 1 16 43000 01 6000 140</t>
  </si>
  <si>
    <t>019 1 13 02995 05 0000 130</t>
  </si>
  <si>
    <t>019 1 17 01050 05 0000 180</t>
  </si>
  <si>
    <t>019 1 11 05035 05 0000 120</t>
  </si>
  <si>
    <t>982 1 00 00000 00 0000 000</t>
  </si>
  <si>
    <t>982 1 16 25050 01 0000 140</t>
  </si>
  <si>
    <t xml:space="preserve"> 133 1 00 00000 00 0000 000</t>
  </si>
  <si>
    <t>182 1 05 04020 02 0000 110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</si>
  <si>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</si>
  <si>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982 1 16 25020 01 0000 140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</si>
  <si>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</si>
  <si>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Субвенции  бюджетам на выполнение передаваемых полномочий субъектов Российской Федерации</t>
  </si>
  <si>
    <t>Показатели</t>
  </si>
  <si>
    <t>002 1 11 00000 00 0000 000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</si>
  <si>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</si>
  <si>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002 1 11 05000 00 0000 120</t>
  </si>
  <si>
    <t>002 1 11 05030 00 0000 120</t>
  </si>
  <si>
    <t>002 1 11 09000 00 0000 000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</si>
  <si>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</si>
  <si>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002 1 11 09040 00 0000 120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</si>
  <si>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</si>
  <si>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</si>
  <si>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Субсидии бюджетам муниципальных районов на  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</si>
  <si>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</si>
  <si>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бюджетной системы  Российской Федерации 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</si>
  <si>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</si>
  <si>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 поселений, а также средства от продажи права на заключение договоров аренды указанных земельных участков</t>
  </si>
  <si>
    <t>017 1 14 02052 05 0000 440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</si>
  <si>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</si>
  <si>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017 1 14 02000 00 0000 000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</si>
  <si>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</si>
  <si>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</si>
  <si>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</si>
  <si>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Невыясненные поступления</t>
  </si>
  <si>
    <t>019 1 11 05000 00 0000 120</t>
  </si>
  <si>
    <t>019 1 11 05030 00 0000 120</t>
  </si>
  <si>
    <t>019 1 13 02000 00 0000 130</t>
  </si>
  <si>
    <t>019 1 13 02990 00 0000 130</t>
  </si>
  <si>
    <t>019 1 17 01000 00 0000 180</t>
  </si>
  <si>
    <t xml:space="preserve">Дотации бюджетам бюджетной системы  Российской Федерации и муниципальных образований </t>
  </si>
  <si>
    <t>025 2 19 00000 00 0000 000</t>
  </si>
  <si>
    <t>048 1 16 00000 00 0000 000</t>
  </si>
  <si>
    <t>048 1 16 25000 00 0000 140</t>
  </si>
  <si>
    <t xml:space="preserve"> 076 1 00 00000 00 0000 000</t>
  </si>
  <si>
    <t xml:space="preserve"> 081 1 00 00000 00 0000 000</t>
  </si>
  <si>
    <t>182 1 05 04000 02 0000 110</t>
  </si>
  <si>
    <t>Налог, взимаемый в связи с применением патентной системы налогообложения</t>
  </si>
  <si>
    <t>Денежные взыскания (штрафы) за правонарушения в области дорожного движения</t>
  </si>
  <si>
    <t>992 1 00 00000 00 0000 000</t>
  </si>
  <si>
    <t>996 1 00 00000 00 0000 000</t>
  </si>
  <si>
    <t>992 1 16 90000 00 0000 140</t>
  </si>
  <si>
    <t>002 2 02 35930 00 0000 151</t>
  </si>
  <si>
    <t>002 2 02 35930 05 0000 151</t>
  </si>
  <si>
    <t>Межбюджетные трансферты бюджетам муниципальных районов на оказание финансовой помощи советам ветеранов войны, труда,вооруженных сил, правоохранительных органов, жителей блокадного Ленинграда и бывших малолетних узников фашистских лагерей</t>
  </si>
  <si>
    <t>017 1 11 07015 05 0000 120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</si>
  <si>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</si>
  <si>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017 1 14 02053 05 0000 440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</si>
  <si>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</si>
  <si>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</si>
  <si>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141 1 16 90050 00 0000 140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</si>
  <si>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</si>
  <si>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 их числа по договорам найма специализированных жилых помещений </t>
  </si>
  <si>
    <t>Межбюджетные трансферты бюджетам муниципальных образований  на оказание финансовой помощи советам ветеранов войны, труда,вооруженных сил, правоохранительных органов, жителей блокадного Ленинграда и бывших малолетних узников фашистских лагерей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</si>
  <si>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</si>
  <si>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017 1 11 05070 00 0000 120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</si>
  <si>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</si>
  <si>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</si>
  <si>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</si>
  <si>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>141 1 16 90050 05 0000 140</t>
  </si>
  <si>
    <t>141 1 16 28000 01 0000 140</t>
  </si>
  <si>
    <t>188 1 16 90050 05 0000 140</t>
  </si>
  <si>
    <t>188 1 16 43000 01 0000 140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</si>
  <si>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</si>
  <si>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002 2 02 35125 05 0000 151</t>
  </si>
  <si>
    <t xml:space="preserve"> 002 2 02 35125 00 0000 151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</si>
  <si>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</si>
  <si>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017 1 11 05013 05 0000 120</t>
  </si>
  <si>
    <t>017 1 14 06013 05 0000 430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</si>
  <si>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</si>
  <si>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019 2 02 40012 05 0000 151</t>
  </si>
  <si>
    <t>002 1 13 02060 00 0000 130</t>
  </si>
  <si>
    <t>002 1 13 02065 05 0000 130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</si>
  <si>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</si>
  <si>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019 1 16 33050 05 0000 140</t>
  </si>
  <si>
    <t>188 1 16 25000 00 0000 140</t>
  </si>
  <si>
    <t>188 1 16 21000 00 0000 140</t>
  </si>
  <si>
    <t>188 1 16 30000 01 0000 140</t>
  </si>
  <si>
    <t>188 1 16 25074 05 0000 140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</si>
  <si>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</si>
  <si>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</si>
  <si>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Прочие дотации бюджетам муниципальных районов</t>
  </si>
  <si>
    <t>Прочие неналоговые доходы бюджетов муниципальных районов</t>
  </si>
  <si>
    <t>002 1 17 05050 05 0000 180</t>
  </si>
  <si>
    <t xml:space="preserve">Прочие дотации </t>
  </si>
  <si>
    <t>025 1 16 32000 05 0000 140</t>
  </si>
  <si>
    <t>025 1 16 32000 00 0000 140</t>
  </si>
  <si>
    <t>182 1 16 03010 01 0000 140</t>
  </si>
  <si>
    <t xml:space="preserve"> 182 1 16 03030 01 0000 140</t>
  </si>
  <si>
    <t>321 1 16 43000 01  0000 140</t>
  </si>
  <si>
    <t>076 1 16 25030 01 0000 140</t>
  </si>
  <si>
    <t>076 1 16 43000 01 0000 140</t>
  </si>
  <si>
    <t xml:space="preserve">Субсидия бюджетам муниципальных районов на поддержку отрасли культуры </t>
  </si>
  <si>
    <t>076 1 16 00000 00 0000 140</t>
  </si>
  <si>
    <t>025 1 00 00000 00 0000 000</t>
  </si>
  <si>
    <t>002 1 17 00000 00 0000 180</t>
  </si>
  <si>
    <t xml:space="preserve"> 048 1 12 01000 01 0000 120</t>
  </si>
  <si>
    <t>002 1 13 02995 00 0000 130</t>
  </si>
  <si>
    <t>002 2 18 00000 00 0000 000</t>
  </si>
  <si>
    <t>017 1 16 00000 00 0000 000</t>
  </si>
  <si>
    <t>025 2 18 00000 00 0000 000</t>
  </si>
  <si>
    <t xml:space="preserve"> 182 1 16 06000 01 0000 140</t>
  </si>
  <si>
    <t>970 1 16 90050 05  0000 140</t>
  </si>
  <si>
    <t>970 1 16 90000 00 0000 140</t>
  </si>
  <si>
    <t>970 1 16 00000 00 0000 000</t>
  </si>
  <si>
    <t>970 1 00 00000 00 0000 000</t>
  </si>
  <si>
    <t>982 1 16 25010 01 0000 140</t>
  </si>
  <si>
    <t>982 1 16 43000 01 0000 140</t>
  </si>
  <si>
    <t>982 1 16 90050 05 0000 140</t>
  </si>
  <si>
    <t>182 1 05 02020 02 0000 110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</si>
  <si>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</si>
  <si>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</si>
  <si>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</si>
  <si>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081 1 16 43000 01 0000 140</t>
  </si>
  <si>
    <t>Денежные взыскания (штрафы) за нарушение законодательства Российской Федерации о недрах</t>
  </si>
  <si>
    <t>002 2 02 20077 00 0000 150</t>
  </si>
  <si>
    <t>002 2 02 20077 05 0000 150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</si>
  <si>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</si>
  <si>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</si>
  <si>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002 2 02 30000 00 0000 150</t>
  </si>
  <si>
    <t>002 2 02 30024 00 0000 150</t>
  </si>
  <si>
    <t>002 2 02 30024 05 0000 150</t>
  </si>
  <si>
    <t>002 2 02 35082 00 0000 150</t>
  </si>
  <si>
    <t>002 2 02 35082 05 0000 150</t>
  </si>
  <si>
    <t>002 2 02 35120 00 0000 150</t>
  </si>
  <si>
    <t xml:space="preserve">002 2 02 35120 05 0000 150 </t>
  </si>
  <si>
    <t>002 2 02 35930 00 0000 150</t>
  </si>
  <si>
    <t>002 2 02 35930 05 0000 150</t>
  </si>
  <si>
    <t>002 2 02 40014 00 0000 150</t>
  </si>
  <si>
    <t>002 2 02 40014 05 0000 150</t>
  </si>
  <si>
    <t>002 2 02 45160 00 0000 150</t>
  </si>
  <si>
    <t>002 2 02 45160 05 0000 150</t>
  </si>
  <si>
    <t>002 2 02 49999 00 0000 150</t>
  </si>
  <si>
    <t>002 2 02 49999 05 0000 150</t>
  </si>
  <si>
    <t>002 2 18 60010 05 0000 150</t>
  </si>
  <si>
    <t>002 2 19 60010 05 0000 150</t>
  </si>
  <si>
    <t>019 2 02 20000 00 0000 150</t>
  </si>
  <si>
    <t>019 2 02 25097 05 0000 150</t>
  </si>
  <si>
    <t>019 2 02 25169 05 0000 150</t>
  </si>
  <si>
    <t>019 2 02 30000 00 0000 150</t>
  </si>
  <si>
    <t>019 2 02 30024 00 0000 150</t>
  </si>
  <si>
    <t>019 2 02 30024 05 0000 150</t>
  </si>
  <si>
    <t>019 2 02 30027 00 0000 150</t>
  </si>
  <si>
    <t>019 2 02 30027 05 0000 150</t>
  </si>
  <si>
    <t>019 2 02 35260 00 0000 150</t>
  </si>
  <si>
    <t>019 2 02 35260 05 0000 150</t>
  </si>
  <si>
    <t>019 2 19 60010 05 0000 150</t>
  </si>
  <si>
    <t>025 2 02 15000 00 0000 150</t>
  </si>
  <si>
    <t>025 2 02 15001 05 0000 150</t>
  </si>
  <si>
    <t>025 2 02 19999 00 0000 150</t>
  </si>
  <si>
    <t>025 2 02 19999 05 0000 150</t>
  </si>
  <si>
    <t>025 2 02 30000 00 0000 150</t>
  </si>
  <si>
    <t>025  2 02 30024 00 0000 150</t>
  </si>
  <si>
    <t>025  2 02 30024 05 0000 150</t>
  </si>
  <si>
    <t xml:space="preserve"> 025 2 02 40000 00 0000 150</t>
  </si>
  <si>
    <t>025 2 02 40014 00 0000 150</t>
  </si>
  <si>
    <t>025 2 02 40014 05 0000 150</t>
  </si>
  <si>
    <t>025  2 02 45160 00 0000 150</t>
  </si>
  <si>
    <t>025 2 02 45160 05 0000 150</t>
  </si>
  <si>
    <t>025 2 02 45550 00 0000 150</t>
  </si>
  <si>
    <t>025 2 02 45550 05 0000 150</t>
  </si>
  <si>
    <t>025 2 02 49999 00 0000 150</t>
  </si>
  <si>
    <t>025 2 02 49999 05 0000 150</t>
  </si>
  <si>
    <t>025 2 18 60010 05 0000 150</t>
  </si>
  <si>
    <t>025 2 19 60010 05 0000 150</t>
  </si>
  <si>
    <t>030 2 02 40000 00 0000 150</t>
  </si>
  <si>
    <t>030 2 02 49999 00 0000 150</t>
  </si>
  <si>
    <t>030 2 02 49999 05 0000 150</t>
  </si>
  <si>
    <t>Комитет по труду и занятости населения Ленинградской области</t>
  </si>
  <si>
    <t xml:space="preserve">Прочие межбюджетные трансферты, передаваемые бюджетам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</si>
  <si>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</si>
  <si>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</si>
  <si>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Субсидия бюджетам на поддержку отрасли культуры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</si>
  <si>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</si>
  <si>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</si>
  <si>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</si>
  <si>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</si>
  <si>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017 1 11 05010 00 0000 120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</si>
  <si>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</si>
  <si>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</si>
  <si>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</si>
  <si>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</si>
  <si>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</si>
  <si>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</si>
  <si>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019 1 16 33050 00 0000 140</t>
  </si>
  <si>
    <t>019 1 14 02050 05 0000 000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</si>
  <si>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</si>
  <si>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019 2 02 25097 00 0000 150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</si>
  <si>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</si>
  <si>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019 2 02 25169 00 0000 150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</si>
  <si>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</si>
  <si>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019 2 19 00000 05 0000 150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</si>
  <si>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</si>
  <si>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</si>
  <si>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</si>
  <si>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</si>
  <si>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002 2 18 00000 05 0000 150</t>
  </si>
  <si>
    <t>002 2 19 00000 05 0000 150</t>
  </si>
  <si>
    <t>025 1 16 00000 00 0000 140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</si>
  <si>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</si>
  <si>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025 2 19 00000 05 0000 150</t>
  </si>
  <si>
    <t>025 2 18 00000 05 0000 150</t>
  </si>
  <si>
    <t xml:space="preserve">Плата за размещение отходов производства </t>
  </si>
  <si>
    <t>048 1 12 01041 01 0000 120</t>
  </si>
  <si>
    <t>048 1 12 01042 01 0000 120</t>
  </si>
  <si>
    <t>Плата за размещение твердых коммунальных отходов</t>
  </si>
  <si>
    <t>Единый   налог  на вмененный доход для отдельных видов деятельности</t>
  </si>
  <si>
    <t>182 1 05 02000 00 0000 110</t>
  </si>
  <si>
    <t>Единый налог на вмененный доход для отдельных видов деятельности (за налоговые периоды, истекшие до 1 января 2011 года)</t>
  </si>
  <si>
    <t>321 1 16 25060 01 0000 140</t>
  </si>
  <si>
    <t xml:space="preserve">Денежные взыскания (штрафы) за нарушение земельного законодательства </t>
  </si>
  <si>
    <t>Комитет государственного экологического надзора Ленинградской области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</si>
  <si>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</si>
  <si>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Управление Ленинградской области по государственному техническому надзору и контролю</t>
  </si>
  <si>
    <t xml:space="preserve">Показатели </t>
  </si>
  <si>
    <t>Сумма                   (тысяч рублей)</t>
  </si>
  <si>
    <t xml:space="preserve"> 8 50 00000 00 0000 000</t>
  </si>
  <si>
    <t xml:space="preserve"> 1 00 00000 00 0000 000</t>
  </si>
  <si>
    <t>Налоговые доходы</t>
  </si>
  <si>
    <t xml:space="preserve"> 1 01 00000 00 0000 000</t>
  </si>
  <si>
    <t xml:space="preserve"> 1 01 02000 01 0000 110</t>
  </si>
  <si>
    <t xml:space="preserve"> 1 01 02010 01 0000 110</t>
  </si>
  <si>
    <t xml:space="preserve"> 1 01 02030 01 0000 110</t>
  </si>
  <si>
    <t xml:space="preserve"> 1 01 02040 01 0000 110</t>
  </si>
  <si>
    <t xml:space="preserve"> 1 03 00000 00 0000 000</t>
  </si>
  <si>
    <t xml:space="preserve"> 1 03 02000 01 0000 110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</si>
  <si>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</si>
  <si>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</si>
  <si>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</si>
  <si>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</si>
  <si>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</si>
  <si>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</si>
  <si>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1 05 01050 01 0000 110</t>
  </si>
  <si>
    <t>Единый   налог,  на вмененный доход для отдельных видов деятельности</t>
  </si>
  <si>
    <t xml:space="preserve"> 1 05 02000 02 0000 110</t>
  </si>
  <si>
    <t xml:space="preserve"> 1 05 02010 02 0000 110</t>
  </si>
  <si>
    <t xml:space="preserve"> 1 05 02020 02 0000 110</t>
  </si>
  <si>
    <t xml:space="preserve"> 1 05 03000 01 0000 110</t>
  </si>
  <si>
    <t xml:space="preserve"> 1 05 03010 01 0000 110</t>
  </si>
  <si>
    <t xml:space="preserve"> 1 05 04000 02 0000 110</t>
  </si>
  <si>
    <t xml:space="preserve"> 1 08 00000 00 0000 000</t>
  </si>
  <si>
    <t xml:space="preserve"> 1 08 03000 01 0000 110</t>
  </si>
  <si>
    <t>Неналоговые доходы</t>
  </si>
  <si>
    <t xml:space="preserve"> 1 10 00000 00 0000 000</t>
  </si>
  <si>
    <t xml:space="preserve">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</si>
  <si>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</si>
  <si>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</si>
  <si>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 xml:space="preserve"> 1 11 05010 00 0000 120</t>
  </si>
  <si>
    <t xml:space="preserve"> 1 11 05013 05 0000 120</t>
  </si>
  <si>
    <t xml:space="preserve">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</si>
  <si>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</si>
  <si>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</si>
  <si>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земли, находящиеся  в собственности муниципальных районов (за исключением  земельных участков муниципальных автономных учреждений)</t>
  </si>
  <si>
    <t xml:space="preserve"> 1 11 05025 05 0000 120</t>
  </si>
  <si>
    <t xml:space="preserve"> 1 11 05030 00 0000 120</t>
  </si>
  <si>
    <t xml:space="preserve"> 1 11 05035 05 0000 120</t>
  </si>
  <si>
    <t>Доходы от сдачи в аренду имущества, составляющего казну государственную (муниципальную) казну (за исключением земельных участков)</t>
  </si>
  <si>
    <t xml:space="preserve"> 1 11 05075 00 0000 120</t>
  </si>
  <si>
    <t xml:space="preserve"> 1 11 05075 05 0000 120</t>
  </si>
  <si>
    <t xml:space="preserve"> 1 11 07015 00 0000 120</t>
  </si>
  <si>
    <t xml:space="preserve"> 1 11 07015 05 0000 120</t>
  </si>
  <si>
    <t xml:space="preserve"> 1 11 09000 00 0000 120</t>
  </si>
  <si>
    <t xml:space="preserve"> 1 11 09040 00 0000 120</t>
  </si>
  <si>
    <t xml:space="preserve"> 1 11 09045 05 0000 120</t>
  </si>
  <si>
    <t xml:space="preserve"> 1 12 00000 00 0000 000</t>
  </si>
  <si>
    <t xml:space="preserve"> 1 12 01000 01 0000 120</t>
  </si>
  <si>
    <t xml:space="preserve"> 1 12 01010 01 0000 120</t>
  </si>
  <si>
    <t xml:space="preserve"> 1 12 01030 01 0000 120</t>
  </si>
  <si>
    <t xml:space="preserve"> 1 13 00000 00 0000 000</t>
  </si>
  <si>
    <t xml:space="preserve"> 1 13 01000 00 0000 130</t>
  </si>
  <si>
    <t xml:space="preserve"> 1 13 01990 00 0000 130</t>
  </si>
  <si>
    <t xml:space="preserve"> 1 13 01995 05 0000 130</t>
  </si>
  <si>
    <t xml:space="preserve"> 1 13 02000 00 0000 130</t>
  </si>
  <si>
    <t xml:space="preserve"> 1 13 02990 00 0000 130</t>
  </si>
  <si>
    <t xml:space="preserve"> 1 13 02995 05 0000 130</t>
  </si>
  <si>
    <t xml:space="preserve">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</si>
  <si>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</si>
  <si>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</si>
  <si>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 xml:space="preserve"> 1 14 02052 05 0000 440</t>
  </si>
  <si>
    <t xml:space="preserve"> 1 14 02053 05 0000 410</t>
  </si>
  <si>
    <t xml:space="preserve"> 1 14 06000 00 0000 430</t>
  </si>
  <si>
    <t xml:space="preserve"> 1 14 06010 00 0000 430</t>
  </si>
  <si>
    <t xml:space="preserve"> 1 14 06013 05 0000 430</t>
  </si>
  <si>
    <t xml:space="preserve"> 1 14 06013 13 0000 430</t>
  </si>
  <si>
    <t xml:space="preserve"> 1 14 06025 05 0000 430</t>
  </si>
  <si>
    <t xml:space="preserve"> 1 16 00000 00 0000 000</t>
  </si>
  <si>
    <t xml:space="preserve"> 1 16 03000 00 0000 140</t>
  </si>
  <si>
    <t xml:space="preserve"> 1 16 03010 01 6000 140</t>
  </si>
  <si>
    <t xml:space="preserve"> 1 16 03030 01 6000 140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</si>
  <si>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</si>
  <si>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 xml:space="preserve"> 1 16 06000 01 6000 140</t>
  </si>
  <si>
    <t xml:space="preserve">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</si>
  <si>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</si>
  <si>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 xml:space="preserve"> 1 16 08010 01 6000 140</t>
  </si>
  <si>
    <t xml:space="preserve"> 1 16 21000 05 0000 140</t>
  </si>
  <si>
    <t xml:space="preserve"> 1 16 21050 05 0000 140</t>
  </si>
  <si>
    <t xml:space="preserve"> 1 16 25000 00 0000 140</t>
  </si>
  <si>
    <t xml:space="preserve"> 1 16 25010 01 0000 140</t>
  </si>
  <si>
    <t xml:space="preserve"> 1 16 25030 01 0000 140</t>
  </si>
  <si>
    <t xml:space="preserve"> 1 16 25050 01 0000 140</t>
  </si>
  <si>
    <t>Денежные взыскания (штрафы) за нарушение земельного законодательства</t>
  </si>
  <si>
    <t>1 16 25060 01 0000 140</t>
  </si>
  <si>
    <t>1 16 25074 05 0000 140</t>
  </si>
  <si>
    <t xml:space="preserve"> 1 16 28000 01 0000 140</t>
  </si>
  <si>
    <t>Прочие денежные взыскания (штрафы) за правонарушения в области дорожного движения</t>
  </si>
  <si>
    <t xml:space="preserve"> 1 16 30030 01 0000 140</t>
  </si>
  <si>
    <t xml:space="preserve"> 1 16 33050 05 0000 140</t>
  </si>
  <si>
    <t xml:space="preserve"> 1 16 43000 01 0000 140</t>
  </si>
  <si>
    <t xml:space="preserve"> 1 16 90000 00 0000 140</t>
  </si>
  <si>
    <t xml:space="preserve"> 1 16 90000 05 0000 140</t>
  </si>
  <si>
    <t xml:space="preserve"> 1 16 90050 05 0000 140</t>
  </si>
  <si>
    <t xml:space="preserve"> 1 17 00000 00 0000 000</t>
  </si>
  <si>
    <t xml:space="preserve"> 1 17 01050 05 0000 180</t>
  </si>
  <si>
    <t xml:space="preserve"> 1 17 05000 00 0000 180</t>
  </si>
  <si>
    <t xml:space="preserve"> 1 17 05050 05 0000 180</t>
  </si>
  <si>
    <t xml:space="preserve"> 2 00 00000 00 0000 000</t>
  </si>
  <si>
    <t xml:space="preserve">Безвозмездные поступления от других бюджетов бюджетной системы Российской Федерации </t>
  </si>
  <si>
    <t xml:space="preserve"> 2 02 00000 00 0000 000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</si>
  <si>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</si>
  <si>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</si>
  <si>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Субсидии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</si>
  <si>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</si>
  <si>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</si>
  <si>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</si>
  <si>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по назначению и выплате денежных средств на содержание ребенка  в семье опекуна  и приемной семье, а также вознаграждение,причитающееся приемному родителю</t>
  </si>
  <si>
    <t xml:space="preserve">Субвенции  на предоставление жилых помещений детям-сиротам и детям, оставшимся без попечения родителей, лицам из  их числа по договорам найма специализированных жилых помещений </t>
  </si>
  <si>
    <t>Субвенции  на государственную регистрацию актов гражданского состояния</t>
  </si>
  <si>
    <t xml:space="preserve">Прочие межбюджетные трансферты, передаваемые бюджетам  муниципальных образований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</si>
  <si>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</si>
  <si>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</si>
  <si>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2 18 60010 05 0000 151</t>
  </si>
  <si>
    <t xml:space="preserve"> 2 19 00000 00 0000 151</t>
  </si>
  <si>
    <t xml:space="preserve"> 2 19 60010 05 0000 151</t>
  </si>
  <si>
    <t xml:space="preserve"> 1 01 02020 01 0000 110</t>
  </si>
  <si>
    <t xml:space="preserve"> 1 05 04020 02 0000 110</t>
  </si>
  <si>
    <t xml:space="preserve">ДОХОДЫ </t>
  </si>
  <si>
    <t>ДОХОДЫ</t>
  </si>
  <si>
    <t>1 08 03010 01 0000 110</t>
  </si>
  <si>
    <t xml:space="preserve"> 1 12 01041 01 0000 120</t>
  </si>
  <si>
    <t xml:space="preserve"> 1 12 01042 01 0000 120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</si>
  <si>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128,129, 129.1, 129.4, 132, 133, 134, 135, 135.1, 135.2 Налогового кодекса Российской Федерации</t>
  </si>
  <si>
    <t xml:space="preserve"> 1 16 25020 01 0000 140</t>
  </si>
  <si>
    <t xml:space="preserve"> 1 16 32000 05 0000 140</t>
  </si>
  <si>
    <t xml:space="preserve"> 2 02 15001 00 0000 150</t>
  </si>
  <si>
    <t>2 02 15001 05 0000 150</t>
  </si>
  <si>
    <t xml:space="preserve"> 2 02 19999 00 0000 150</t>
  </si>
  <si>
    <t>2 02 19999 05 0000 150</t>
  </si>
  <si>
    <t xml:space="preserve"> 2 02 20000 00 0000 150</t>
  </si>
  <si>
    <t>2 02 20077 00 0000 150</t>
  </si>
  <si>
    <t xml:space="preserve"> 2 02 20077 05 0000 150</t>
  </si>
  <si>
    <t>2 02 20216 00 0000 150</t>
  </si>
  <si>
    <t xml:space="preserve"> 2 02 20216 05 0000 150</t>
  </si>
  <si>
    <t xml:space="preserve"> 2 02 25097 00 0000 150</t>
  </si>
  <si>
    <t xml:space="preserve"> 2 02 25097 05 0000 150</t>
  </si>
  <si>
    <t xml:space="preserve"> 2 02 25169 00 0000 150</t>
  </si>
  <si>
    <t xml:space="preserve"> 2 02 25169 05 0000 150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</si>
  <si>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</si>
  <si>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Субсидии 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</si>
  <si>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 2 02 25519 00 0000 150</t>
  </si>
  <si>
    <t xml:space="preserve"> 2 02 25519 05 0000 150</t>
  </si>
  <si>
    <t xml:space="preserve">Субсидия  на поддержку отрасли культуры </t>
  </si>
  <si>
    <t xml:space="preserve"> 2 02 29999 00 0000 150</t>
  </si>
  <si>
    <t xml:space="preserve"> 2 02 29999 05 0000 150</t>
  </si>
  <si>
    <t xml:space="preserve"> 2 02 30024 00 0000 150</t>
  </si>
  <si>
    <t xml:space="preserve"> 2 02 30024 05 0000 150</t>
  </si>
  <si>
    <t xml:space="preserve"> 2 02 30027 00 0000 150</t>
  </si>
  <si>
    <t xml:space="preserve"> 2 02 30027 05 0000 150</t>
  </si>
  <si>
    <t xml:space="preserve"> 2 02 35082 00 0000 150</t>
  </si>
  <si>
    <t xml:space="preserve"> 2 02 35082 05 0000 150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</si>
  <si>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</si>
  <si>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2 02 35120 00 0000 150</t>
  </si>
  <si>
    <t xml:space="preserve"> 2 02 35120 05 0000 150</t>
  </si>
  <si>
    <t>Субвенции на выплату единовременного пособия при всех формах устройства детей, лишенных родительского попечения, в семью</t>
  </si>
  <si>
    <t xml:space="preserve"> 2 02 35260 05 0000 150</t>
  </si>
  <si>
    <t xml:space="preserve"> 2 02 35930 00 0000 150</t>
  </si>
  <si>
    <t xml:space="preserve"> 2 02 35930 05 0000 150</t>
  </si>
  <si>
    <t>2 02 35260 00 0000 150</t>
  </si>
  <si>
    <t xml:space="preserve"> 2 02 30000 00 0000 150</t>
  </si>
  <si>
    <t xml:space="preserve"> 2 02 40000 00 0000 150</t>
  </si>
  <si>
    <t xml:space="preserve"> 2 02 40014 00 0000 150</t>
  </si>
  <si>
    <t xml:space="preserve"> 2 02 40014 05 0000 150</t>
  </si>
  <si>
    <t xml:space="preserve"> 2 02 45160 00 0000 150</t>
  </si>
  <si>
    <t xml:space="preserve"> 2 02 45160 05 0000 150</t>
  </si>
  <si>
    <t xml:space="preserve"> 2 02 45550 00 0000 150</t>
  </si>
  <si>
    <t xml:space="preserve"> 2 02 45550 05 0000 150</t>
  </si>
  <si>
    <t>Межбюджетные трансферты, передаваемые бюджетам муниципальных  образований за достижение показателей деятельности органов исполнительной власти субъектов Российской Федерации</t>
  </si>
  <si>
    <t xml:space="preserve"> 2 02 49999 00 0000 150</t>
  </si>
  <si>
    <t xml:space="preserve"> 2 02 49999 05 0000 150</t>
  </si>
  <si>
    <t>Доходы бюджетов муниципальных районов от возврата иными организациями остатков субсидий прошлых лет</t>
  </si>
  <si>
    <t xml:space="preserve"> 2 18 05030 05 0000 150</t>
  </si>
  <si>
    <t xml:space="preserve"> 2 18 00000 00 0000 150</t>
  </si>
  <si>
    <t xml:space="preserve">2 02 10000 00 0000 150
</t>
  </si>
  <si>
    <t xml:space="preserve">Дотации бюджетам бюджетной системы Российской Федерации
</t>
  </si>
  <si>
    <t>002 1 08 00000 00 0000 000</t>
  </si>
  <si>
    <t>Государственная пошлина за выдачу разрешения на установку рекламной конструкции</t>
  </si>
  <si>
    <t>002 1 08 07150 01 1000 110</t>
  </si>
  <si>
    <t xml:space="preserve"> 002 1 16 01154 01 0000 140</t>
  </si>
  <si>
    <t xml:space="preserve"> 002 1 16 02020 02 0000 140</t>
  </si>
  <si>
    <t xml:space="preserve"> 002 1 16 07010 05 0000 140</t>
  </si>
  <si>
    <t>002 1 16 10061 05 0000 140</t>
  </si>
  <si>
    <t>002 1 16 10123 01 0051 140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</si>
  <si>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</si>
  <si>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</si>
  <si>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</si>
  <si>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</si>
  <si>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</si>
  <si>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002 2 02 49001 05 0000 150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</si>
  <si>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</si>
  <si>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002 2 07 05010 05 0000 150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</si>
  <si>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</si>
  <si>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017 1 11 07000 00 0000 120</t>
  </si>
  <si>
    <t>017 1 16 01084 01 0000 140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</si>
  <si>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</si>
  <si>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</si>
  <si>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017 2 00 00000 00 0000 000</t>
  </si>
  <si>
    <t>017 2 02 00000 00 0000 000</t>
  </si>
  <si>
    <t xml:space="preserve"> 017 2 02 20000 00 0000 150</t>
  </si>
  <si>
    <t xml:space="preserve"> 017 2 02 29999 00 0000 150</t>
  </si>
  <si>
    <t xml:space="preserve"> 017 2 02 29999 05 0000 150</t>
  </si>
  <si>
    <t>019 1 16 00000 00 0000 000</t>
  </si>
  <si>
    <t xml:space="preserve"> 019 1 16 07010 05 0000 140</t>
  </si>
  <si>
    <t>019 1 16 10123 01 0051 140</t>
  </si>
  <si>
    <t>019 2 02 25210 00 0000 150</t>
  </si>
  <si>
    <t>019 2 02 25210 05 0000 150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</si>
  <si>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</si>
  <si>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</si>
  <si>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019 2 02 35303 05 0000 150</t>
  </si>
  <si>
    <t>019 2 02 35304 05 0000 150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</si>
  <si>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</si>
  <si>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</si>
  <si>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025 1 13 02990 00 0000 130</t>
  </si>
  <si>
    <t>025 1 13 02995 05 0000 130</t>
  </si>
  <si>
    <t>025 1 13 02000 00 0000 130</t>
  </si>
  <si>
    <t>025 2 02 15002 05 0000 150</t>
  </si>
  <si>
    <t>Дотации бюджетам муниципальных районов на поддержку мер по обеспечению сбалансированности бюджетов</t>
  </si>
  <si>
    <t>025 2 02 16549 05 0000 150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</si>
  <si>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</si>
  <si>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076 1 16 10123 01 0051 140</t>
  </si>
  <si>
    <t>081 1 16 10123 01 0051 140</t>
  </si>
  <si>
    <t>133 1 16 01143 01 9000 140</t>
  </si>
  <si>
    <t>141 1 16 10123 01 0051 140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</si>
  <si>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</si>
  <si>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(уплата процентов, начисленных на суммы излишне взысканных (уплаченных) платежей, а также при нарушении сроков их возврата)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</si>
  <si>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</si>
  <si>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</si>
  <si>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</si>
  <si>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321 1 16 10123 01 0051 140</t>
  </si>
  <si>
    <t>322</t>
  </si>
  <si>
    <t>Федеральная служба судебных приставов</t>
  </si>
  <si>
    <t>322 1 16 10123 01 0051 140</t>
  </si>
  <si>
    <t>972</t>
  </si>
  <si>
    <t>Комитет правопорядка и безопасности Ленинградской области</t>
  </si>
  <si>
    <t xml:space="preserve"> 972 1 00 00000 00 0000 000</t>
  </si>
  <si>
    <t>972 1 16 00000 00 0000 000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</si>
  <si>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</si>
  <si>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972 1 16 01073 01 0000 140</t>
  </si>
  <si>
    <t>972 1 16 01063 01 0000 140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</si>
  <si>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</si>
  <si>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</si>
  <si>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</si>
  <si>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</si>
  <si>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</si>
  <si>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</si>
  <si>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</si>
  <si>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</si>
  <si>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</si>
  <si>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974</t>
  </si>
  <si>
    <t>Комитет по природным ресурсам Ленинградской области</t>
  </si>
  <si>
    <t xml:space="preserve"> 974 1 00 00000 00 0000 000</t>
  </si>
  <si>
    <t>974 1 16 00000 00 0000 000</t>
  </si>
  <si>
    <t>974 1 16 11050 01 0000 140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</si>
  <si>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</si>
  <si>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982 1 16 10123 01 0051 140</t>
  </si>
  <si>
    <t>983 1 16 10123 01 0051 140</t>
  </si>
  <si>
    <t>993</t>
  </si>
  <si>
    <t>Комитет по молодежной политике Ленинградской области</t>
  </si>
  <si>
    <t>993 1 00 00000 00 0000 000</t>
  </si>
  <si>
    <t>993 1 16 00000 00 0000 000</t>
  </si>
  <si>
    <t>993 1 16 01053 01 0000 140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</si>
  <si>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</si>
  <si>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993 1 16 01063 01 0000 140</t>
  </si>
  <si>
    <t>993 1 16 01073 01 0000 140</t>
  </si>
  <si>
    <t>993 1 16 01203 01 0000 140</t>
  </si>
  <si>
    <t>996 1 16 10123 01 0051 140</t>
  </si>
  <si>
    <t xml:space="preserve">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</si>
  <si>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</si>
  <si>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</si>
  <si>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</si>
  <si>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</si>
  <si>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</si>
  <si>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</si>
  <si>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</si>
  <si>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</si>
  <si>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</si>
  <si>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</si>
  <si>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</si>
  <si>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</si>
  <si>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</si>
  <si>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1 08 07150 01 0000 110</t>
  </si>
  <si>
    <t xml:space="preserve"> 1 13 02065 05 0000 130</t>
  </si>
  <si>
    <t xml:space="preserve"> 1 16 01053 01 0000 140</t>
  </si>
  <si>
    <t xml:space="preserve"> 1 16 01063 01 0000 140</t>
  </si>
  <si>
    <t xml:space="preserve"> 1 16 01073 01 0000 140</t>
  </si>
  <si>
    <t xml:space="preserve"> 1 16 01074 01 0000 140</t>
  </si>
  <si>
    <t xml:space="preserve"> 1 16 01084 01 0000 140</t>
  </si>
  <si>
    <t xml:space="preserve"> 1 16 01143 01 0000 140</t>
  </si>
  <si>
    <t xml:space="preserve"> 1 16 01153 01 0000 140</t>
  </si>
  <si>
    <t xml:space="preserve"> 1 16 01154 01 0000 140</t>
  </si>
  <si>
    <t xml:space="preserve"> 1 16 01193 01 0000 140</t>
  </si>
  <si>
    <t xml:space="preserve"> 1 16 01203 01 0000 140</t>
  </si>
  <si>
    <t xml:space="preserve"> 1 16 02020 01 0000 140</t>
  </si>
  <si>
    <t xml:space="preserve"> 1 16 07010 01 0000 140</t>
  </si>
  <si>
    <t xml:space="preserve"> 1 16 10061 01 0000 140</t>
  </si>
  <si>
    <t xml:space="preserve"> 1 16 10123 01 0000 140</t>
  </si>
  <si>
    <t xml:space="preserve"> 1 16 10129 01 0000 140</t>
  </si>
  <si>
    <t xml:space="preserve"> 1 16 11050 01 0000 140</t>
  </si>
  <si>
    <t>2 02 15002 05 0000 150</t>
  </si>
  <si>
    <t xml:space="preserve"> 2 02 16549 05 0000 150</t>
  </si>
  <si>
    <t xml:space="preserve"> 2 02 25210 05 0000 150</t>
  </si>
  <si>
    <t xml:space="preserve"> 2 02 35303 05 0000 150</t>
  </si>
  <si>
    <t xml:space="preserve"> 2 02 35304 05 0000 150</t>
  </si>
  <si>
    <t xml:space="preserve"> 2 02 49001 05 0000 150</t>
  </si>
  <si>
    <t xml:space="preserve"> 2 07 05010 05 0000 150</t>
  </si>
  <si>
    <t xml:space="preserve">       об  исполнении  бюджета муниципального образования Волосовский муниципальный район Ленинградской области за 2021 год по доходам по кодам видов доходов, подвидов доходов классификации операций сектора государственного управления, относящихся к доходам  бюджета</t>
  </si>
  <si>
    <t xml:space="preserve">       об исполнении бюджета муниципального образования Волосовский муниципальный район Ленинградской области  за 2021 год по доходам по кодам классификации доходов бюджетов</t>
  </si>
  <si>
    <t xml:space="preserve"> 002 1 16 10031 05 0000 140</t>
  </si>
  <si>
    <t>002 1 16 10100 05 0000 140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</si>
  <si>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</si>
  <si>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002 2 02 35469 00 0000 150</t>
  </si>
  <si>
    <t xml:space="preserve">002 2 02 35469 05 0000 150 </t>
  </si>
  <si>
    <t>Субвенции бюджетам муниципальных районов на проведение Всероссийской переписи населения 2020 года</t>
  </si>
  <si>
    <t>002 2 18 05020 05 0000 150</t>
  </si>
  <si>
    <t>Доходы бюджетов муниципальных районов от возврата автономными учреждениями остатков субсидий прошлых лет</t>
  </si>
  <si>
    <t>017 1 16 07010 05 0000 140</t>
  </si>
  <si>
    <t>017 1 11 09000 00 0000 120</t>
  </si>
  <si>
    <t>017 1 11 09080 05 0000 120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</si>
  <si>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</si>
  <si>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019 2 07 05030 05 0000 150</t>
  </si>
  <si>
    <t>019 2 02 45160 05 0000 150</t>
  </si>
  <si>
    <t>Прочие безвозмездные поступления в бюджеты муниципальных районов</t>
  </si>
  <si>
    <t xml:space="preserve"> 025 1 16 10123 01 0051 140</t>
  </si>
  <si>
    <t>025 1 16 00000 00 0000 000</t>
  </si>
  <si>
    <t xml:space="preserve"> 025 2 02 20000 00 0000 150</t>
  </si>
  <si>
    <t xml:space="preserve"> 025 2 02 29999 00 0000 150</t>
  </si>
  <si>
    <t xml:space="preserve"> 025 2 02 29999 05 0000 150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</si>
  <si>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</si>
  <si>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</si>
  <si>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972 1 16 01083 01 0000 140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</si>
  <si>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</si>
  <si>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</si>
  <si>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</si>
  <si>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974 1 16 01193 01 0000 140</t>
  </si>
  <si>
    <t>982 1 16 01203 01 0000 140</t>
  </si>
  <si>
    <t>983 1 16 01193 01 0000 140</t>
  </si>
  <si>
    <t>993 1 16 01113 01 0000 140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</si>
  <si>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</si>
  <si>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Комитет общего и профессионального образования Ленинградской области</t>
  </si>
  <si>
    <t>068</t>
  </si>
  <si>
    <t xml:space="preserve"> 068 1 00 00000 00 0000 000</t>
  </si>
  <si>
    <t>068 1 16 00000 00 0000 140</t>
  </si>
  <si>
    <t>068 1 16 01053 01 0000 140</t>
  </si>
  <si>
    <t>068 1 16 01063 01 0000 140</t>
  </si>
  <si>
    <t>068 1 16 01203 01 0000 140</t>
  </si>
  <si>
    <t>002 1 13 01000 00 0000 130</t>
  </si>
  <si>
    <t>002 1 13 01990 00 0000 130</t>
  </si>
  <si>
    <t>002 1 13 01995 05 0000 130</t>
  </si>
  <si>
    <t>002 2 02 25519 00 0000 150</t>
  </si>
  <si>
    <t>002 2 02 25519 05 0000 150</t>
  </si>
  <si>
    <t>002 2 02 29999 00 0000 150</t>
  </si>
  <si>
    <t>002 2 02 20000 00 0000 150</t>
  </si>
  <si>
    <t>002 2 02 20216 00 0000 150</t>
  </si>
  <si>
    <t>002 2 02 20216 05 0000 150</t>
  </si>
  <si>
    <t>002 2 02 29999 05 0000 150</t>
  </si>
  <si>
    <t>002 2 02 40000 00 0000 150</t>
  </si>
  <si>
    <t>017 1 16 01074 01 0000 140</t>
  </si>
  <si>
    <t>019 2 02 29999 00 0000 150</t>
  </si>
  <si>
    <t>019 2 02 29999 05 0000 150</t>
  </si>
  <si>
    <t>(приложение 1)</t>
  </si>
  <si>
    <t xml:space="preserve">                     Ленинградской области</t>
  </si>
  <si>
    <t xml:space="preserve">                     Волосовский муниципальный район</t>
  </si>
  <si>
    <t xml:space="preserve">                     муниципального образования</t>
  </si>
  <si>
    <t xml:space="preserve">                     решением совета депутатов </t>
  </si>
  <si>
    <t xml:space="preserve">                                     УТВЕРЖДЕНЫ</t>
  </si>
  <si>
    <t xml:space="preserve">    (приложение 2)</t>
  </si>
  <si>
    <t xml:space="preserve"> 1 01 02080 01 0000 110</t>
  </si>
  <si>
    <t xml:space="preserve"> 1 16 01083 01 0000 140</t>
  </si>
  <si>
    <t xml:space="preserve"> 1 16 01113 01 0000 140</t>
  </si>
  <si>
    <t xml:space="preserve"> 1 16 01173 01 0000 140</t>
  </si>
  <si>
    <t xml:space="preserve"> 1 16 02020 02 0000 140</t>
  </si>
  <si>
    <t xml:space="preserve"> 1 16 07010 05 0000 140</t>
  </si>
  <si>
    <t xml:space="preserve"> 1 16 10031 05 0000 140</t>
  </si>
  <si>
    <t xml:space="preserve"> 1 16 10061 05 0000 140</t>
  </si>
  <si>
    <t xml:space="preserve"> 1 16 10100 05 0000 140</t>
  </si>
  <si>
    <t xml:space="preserve"> 1 11 09080 05 0000 120</t>
  </si>
  <si>
    <t xml:space="preserve"> 2 02 35469 00 0000 150</t>
  </si>
  <si>
    <t xml:space="preserve"> 2 02 35469 05 0000 150</t>
  </si>
  <si>
    <t xml:space="preserve"> 2 07 05030 05 0000 150</t>
  </si>
  <si>
    <t xml:space="preserve"> 2 18 05020 05 0000 150</t>
  </si>
  <si>
    <t>Субвенции бюджетам на проведение Всероссийской переписи населения 2020 года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</si>
  <si>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</si>
  <si>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</si>
  <si>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                   от 18 мая 2022 года № 195</t>
  </si>
  <si>
    <t xml:space="preserve">                       от 18 мая 2022 года № 195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</si>
</sst>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0000000"/>
    <numFmt numFmtId="176" formatCode="?"/>
    <numFmt numFmtId="177" formatCode="0.0"/>
    <numFmt numFmtId="178" formatCode="[$-FC19]d\ mmmm\ yyyy\ &quot;г.&quot;"/>
    <numFmt numFmtId="179" formatCode="\1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 ###\ ###\ ###\ ##0.00"/>
    <numFmt numFmtId="185" formatCode="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8" fillId="0" borderId="1">
      <alignment horizontal="left" wrapText="1"/>
      <protection/>
    </xf>
    <xf numFmtId="0" fontId="48" fillId="0" borderId="2">
      <alignment horizontal="left" wrapText="1"/>
      <protection/>
    </xf>
    <xf numFmtId="0" fontId="48" fillId="0" borderId="1">
      <alignment horizontal="left" wrapText="1" indent="1"/>
      <protection/>
    </xf>
    <xf numFmtId="0" fontId="48" fillId="0" borderId="2">
      <alignment horizontal="left" wrapText="1" indent="2"/>
      <protection/>
    </xf>
    <xf numFmtId="0" fontId="48" fillId="0" borderId="3">
      <alignment horizontal="left" wrapText="1" indent="2"/>
      <protection/>
    </xf>
    <xf numFmtId="49" fontId="48" fillId="0" borderId="4">
      <alignment horizontal="center" wrapText="1"/>
      <protection/>
    </xf>
    <xf numFmtId="49" fontId="48" fillId="0" borderId="4">
      <alignment horizontal="center" shrinkToFit="1"/>
      <protection/>
    </xf>
    <xf numFmtId="49" fontId="48" fillId="0" borderId="5">
      <alignment horizontal="center" shrinkToFit="1"/>
      <protection/>
    </xf>
    <xf numFmtId="0" fontId="49" fillId="0" borderId="6">
      <alignment/>
      <protection/>
    </xf>
    <xf numFmtId="0" fontId="49" fillId="0" borderId="7">
      <alignment/>
      <protection/>
    </xf>
    <xf numFmtId="49" fontId="48" fillId="0" borderId="8">
      <alignment horizontal="center" vertical="center" wrapText="1"/>
      <protection/>
    </xf>
    <xf numFmtId="49" fontId="48" fillId="0" borderId="8">
      <alignment horizontal="center" vertical="center" wrapText="1"/>
      <protection/>
    </xf>
    <xf numFmtId="49" fontId="48" fillId="0" borderId="9">
      <alignment horizontal="center" wrapText="1"/>
      <protection/>
    </xf>
    <xf numFmtId="49" fontId="48" fillId="0" borderId="10">
      <alignment horizontal="center" wrapText="1"/>
      <protection/>
    </xf>
    <xf numFmtId="49" fontId="48" fillId="0" borderId="11">
      <alignment horizontal="center"/>
      <protection/>
    </xf>
    <xf numFmtId="49" fontId="48" fillId="0" borderId="6">
      <alignment horizontal="center"/>
      <protection/>
    </xf>
    <xf numFmtId="49" fontId="48" fillId="0" borderId="5">
      <alignment horizontal="center"/>
      <protection/>
    </xf>
    <xf numFmtId="49" fontId="48" fillId="0" borderId="8">
      <alignment horizontal="center" vertical="center" wrapText="1"/>
      <protection/>
    </xf>
    <xf numFmtId="49" fontId="48" fillId="0" borderId="12">
      <alignment horizontal="center" vertical="center" wrapText="1"/>
      <protection/>
    </xf>
    <xf numFmtId="4" fontId="48" fillId="0" borderId="8">
      <alignment horizontal="right"/>
      <protection/>
    </xf>
    <xf numFmtId="4" fontId="48" fillId="0" borderId="5">
      <alignment horizontal="right"/>
      <protection/>
    </xf>
    <xf numFmtId="4" fontId="48" fillId="0" borderId="13">
      <alignment horizontal="right"/>
      <protection/>
    </xf>
    <xf numFmtId="49" fontId="48" fillId="0" borderId="7">
      <alignment horizontal="center"/>
      <protection/>
    </xf>
    <xf numFmtId="4" fontId="48" fillId="0" borderId="14">
      <alignment horizontal="right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0" fillId="26" borderId="15" applyNumberFormat="0" applyAlignment="0" applyProtection="0"/>
    <xf numFmtId="0" fontId="51" fillId="27" borderId="16" applyNumberFormat="0" applyAlignment="0" applyProtection="0"/>
    <xf numFmtId="0" fontId="52" fillId="27" borderId="15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28" borderId="21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22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23" applyNumberFormat="0" applyFill="0" applyAlignment="0" applyProtection="0"/>
    <xf numFmtId="0" fontId="12" fillId="0" borderId="0">
      <alignment/>
      <protection/>
    </xf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11" fillId="0" borderId="0" xfId="127">
      <alignment/>
      <protection/>
    </xf>
    <xf numFmtId="49" fontId="3" fillId="0" borderId="24" xfId="79" applyNumberFormat="1" applyFont="1" applyFill="1" applyBorder="1" applyAlignment="1">
      <alignment vertical="top" wrapText="1"/>
      <protection/>
    </xf>
    <xf numFmtId="49" fontId="9" fillId="0" borderId="24" xfId="79" applyNumberFormat="1" applyFont="1" applyFill="1" applyBorder="1" applyAlignment="1">
      <alignment vertical="top" wrapText="1"/>
      <protection/>
    </xf>
    <xf numFmtId="0" fontId="11" fillId="0" borderId="0" xfId="127" applyFill="1">
      <alignment/>
      <protection/>
    </xf>
    <xf numFmtId="0" fontId="4" fillId="0" borderId="0" xfId="97" applyFont="1" applyFill="1" applyAlignment="1">
      <alignment/>
      <protection/>
    </xf>
    <xf numFmtId="0" fontId="14" fillId="0" borderId="24" xfId="127" applyFont="1" applyFill="1" applyBorder="1" applyAlignment="1">
      <alignment horizontal="center" wrapText="1"/>
      <protection/>
    </xf>
    <xf numFmtId="0" fontId="17" fillId="0" borderId="24" xfId="127" applyFont="1" applyFill="1" applyBorder="1" applyAlignment="1">
      <alignment horizontal="center" wrapText="1"/>
      <protection/>
    </xf>
    <xf numFmtId="0" fontId="67" fillId="0" borderId="24" xfId="79" applyFont="1" applyFill="1" applyBorder="1" applyAlignment="1">
      <alignment vertical="top" wrapText="1"/>
      <protection/>
    </xf>
    <xf numFmtId="0" fontId="19" fillId="0" borderId="0" xfId="127" applyFont="1" applyFill="1">
      <alignment/>
      <protection/>
    </xf>
    <xf numFmtId="0" fontId="14" fillId="0" borderId="24" xfId="127" applyFont="1" applyFill="1" applyBorder="1" applyAlignment="1">
      <alignment horizontal="center" vertical="center" wrapText="1"/>
      <protection/>
    </xf>
    <xf numFmtId="0" fontId="17" fillId="0" borderId="24" xfId="127" applyFont="1" applyFill="1" applyBorder="1" applyAlignment="1">
      <alignment horizontal="center" vertical="center" wrapText="1"/>
      <protection/>
    </xf>
    <xf numFmtId="0" fontId="68" fillId="0" borderId="24" xfId="79" applyFont="1" applyFill="1" applyBorder="1" applyAlignment="1">
      <alignment vertical="top" wrapText="1"/>
      <protection/>
    </xf>
    <xf numFmtId="0" fontId="69" fillId="0" borderId="24" xfId="79" applyFont="1" applyFill="1" applyBorder="1" applyAlignment="1">
      <alignment vertical="top" wrapText="1"/>
      <protection/>
    </xf>
    <xf numFmtId="49" fontId="3" fillId="0" borderId="24" xfId="0" applyNumberFormat="1" applyFont="1" applyFill="1" applyBorder="1" applyAlignment="1">
      <alignment horizontal="left" vertical="top" wrapText="1"/>
    </xf>
    <xf numFmtId="0" fontId="67" fillId="0" borderId="24" xfId="0" applyFont="1" applyFill="1" applyBorder="1" applyAlignment="1">
      <alignment vertical="top" wrapText="1"/>
    </xf>
    <xf numFmtId="0" fontId="70" fillId="0" borderId="24" xfId="79" applyFont="1" applyFill="1" applyBorder="1" applyAlignment="1">
      <alignment vertical="top" wrapText="1"/>
      <protection/>
    </xf>
    <xf numFmtId="49" fontId="15" fillId="0" borderId="24" xfId="0" applyNumberFormat="1" applyFont="1" applyFill="1" applyBorder="1" applyAlignment="1" applyProtection="1">
      <alignment horizontal="left" vertical="top" wrapText="1"/>
      <protection/>
    </xf>
    <xf numFmtId="49" fontId="3" fillId="0" borderId="24" xfId="79" applyNumberFormat="1" applyFont="1" applyFill="1" applyBorder="1" applyAlignment="1">
      <alignment horizontal="left" vertical="top" wrapText="1"/>
      <protection/>
    </xf>
    <xf numFmtId="49" fontId="3" fillId="0" borderId="24" xfId="0" applyNumberFormat="1" applyFont="1" applyFill="1" applyBorder="1" applyAlignment="1" applyProtection="1">
      <alignment horizontal="left" vertical="top" wrapText="1"/>
      <protection/>
    </xf>
    <xf numFmtId="176" fontId="3" fillId="0" borderId="24" xfId="0" applyNumberFormat="1" applyFont="1" applyFill="1" applyBorder="1" applyAlignment="1" applyProtection="1">
      <alignment horizontal="left" vertical="top" wrapText="1"/>
      <protection/>
    </xf>
    <xf numFmtId="0" fontId="67" fillId="0" borderId="24" xfId="79" applyFont="1" applyFill="1" applyBorder="1" applyAlignment="1">
      <alignment vertical="top"/>
      <protection/>
    </xf>
    <xf numFmtId="0" fontId="3" fillId="0" borderId="24" xfId="79" applyFont="1" applyFill="1" applyBorder="1" applyAlignment="1">
      <alignment vertical="top" wrapText="1"/>
      <protection/>
    </xf>
    <xf numFmtId="0" fontId="67" fillId="0" borderId="24" xfId="108" applyFont="1" applyFill="1" applyBorder="1" applyAlignment="1">
      <alignment vertical="top" wrapText="1"/>
      <protection/>
    </xf>
    <xf numFmtId="0" fontId="71" fillId="0" borderId="24" xfId="79" applyFont="1" applyFill="1" applyBorder="1" applyAlignment="1">
      <alignment vertical="top" wrapText="1"/>
      <protection/>
    </xf>
    <xf numFmtId="0" fontId="72" fillId="0" borderId="24" xfId="79" applyFont="1" applyFill="1" applyBorder="1" applyAlignment="1">
      <alignment vertical="top" wrapText="1"/>
      <protection/>
    </xf>
    <xf numFmtId="176" fontId="3" fillId="0" borderId="24" xfId="79" applyNumberFormat="1" applyFont="1" applyFill="1" applyBorder="1" applyAlignment="1">
      <alignment horizontal="left" vertical="top" wrapText="1"/>
      <protection/>
    </xf>
    <xf numFmtId="0" fontId="70" fillId="0" borderId="24" xfId="79" applyNumberFormat="1" applyFont="1" applyFill="1" applyBorder="1" applyAlignment="1">
      <alignment vertical="top" wrapText="1"/>
      <protection/>
    </xf>
    <xf numFmtId="0" fontId="11" fillId="33" borderId="0" xfId="127" applyFill="1">
      <alignment/>
      <protection/>
    </xf>
    <xf numFmtId="49" fontId="10" fillId="0" borderId="24" xfId="0" applyNumberFormat="1" applyFont="1" applyFill="1" applyBorder="1" applyAlignment="1">
      <alignment horizontal="left" vertical="top" wrapText="1"/>
    </xf>
    <xf numFmtId="49" fontId="10" fillId="0" borderId="24" xfId="79" applyNumberFormat="1" applyFont="1" applyFill="1" applyBorder="1" applyAlignment="1">
      <alignment horizontal="left" vertical="top" wrapText="1"/>
      <protection/>
    </xf>
    <xf numFmtId="49" fontId="7" fillId="0" borderId="24" xfId="0" applyNumberFormat="1" applyFont="1" applyFill="1" applyBorder="1" applyAlignment="1">
      <alignment horizontal="left" vertical="top" wrapText="1"/>
    </xf>
    <xf numFmtId="0" fontId="73" fillId="0" borderId="24" xfId="79" applyFont="1" applyFill="1" applyBorder="1" applyAlignment="1">
      <alignment horizontal="center"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0" fontId="11" fillId="0" borderId="0" xfId="127" applyFill="1" applyAlignment="1">
      <alignment horizontal="center" vertical="center"/>
      <protection/>
    </xf>
    <xf numFmtId="0" fontId="13" fillId="0" borderId="0" xfId="127" applyFont="1" applyFill="1" applyAlignment="1">
      <alignment horizontal="center" vertical="center"/>
      <protection/>
    </xf>
    <xf numFmtId="0" fontId="74" fillId="0" borderId="24" xfId="79" applyFont="1" applyFill="1" applyBorder="1" applyAlignment="1">
      <alignment vertical="top" wrapText="1"/>
      <protection/>
    </xf>
    <xf numFmtId="0" fontId="67" fillId="0" borderId="24" xfId="79" applyFont="1" applyFill="1" applyBorder="1" applyAlignment="1">
      <alignment horizontal="left" vertical="top" wrapText="1"/>
      <protection/>
    </xf>
    <xf numFmtId="0" fontId="10" fillId="0" borderId="24" xfId="79" applyFont="1" applyFill="1" applyBorder="1" applyAlignment="1">
      <alignment horizontal="center" vertical="top" wrapText="1"/>
      <protection/>
    </xf>
    <xf numFmtId="0" fontId="9" fillId="0" borderId="24" xfId="79" applyFont="1" applyFill="1" applyBorder="1" applyAlignment="1">
      <alignment vertical="top" wrapText="1"/>
      <protection/>
    </xf>
    <xf numFmtId="0" fontId="10" fillId="0" borderId="24" xfId="79" applyFont="1" applyFill="1" applyBorder="1" applyAlignment="1">
      <alignment vertical="top" wrapText="1"/>
      <protection/>
    </xf>
    <xf numFmtId="0" fontId="10" fillId="0" borderId="24" xfId="0" applyFont="1" applyFill="1" applyBorder="1" applyAlignment="1">
      <alignment vertical="top" wrapText="1"/>
    </xf>
    <xf numFmtId="0" fontId="67" fillId="0" borderId="0" xfId="79" applyFont="1" applyAlignment="1">
      <alignment/>
      <protection/>
    </xf>
    <xf numFmtId="0" fontId="2" fillId="0" borderId="0" xfId="97" applyFill="1">
      <alignment/>
      <protection/>
    </xf>
    <xf numFmtId="0" fontId="3" fillId="0" borderId="0" xfId="97" applyFont="1" applyFill="1" applyAlignment="1">
      <alignment/>
      <protection/>
    </xf>
    <xf numFmtId="0" fontId="3" fillId="0" borderId="0" xfId="97" applyFont="1" applyFill="1" applyAlignment="1">
      <alignment horizontal="center"/>
      <protection/>
    </xf>
    <xf numFmtId="0" fontId="2" fillId="0" borderId="0" xfId="97" applyBorder="1">
      <alignment/>
      <protection/>
    </xf>
    <xf numFmtId="172" fontId="4" fillId="33" borderId="0" xfId="97" applyNumberFormat="1" applyFont="1" applyFill="1" applyAlignment="1">
      <alignment/>
      <protection/>
    </xf>
    <xf numFmtId="172" fontId="3" fillId="0" borderId="0" xfId="97" applyNumberFormat="1" applyFont="1" applyFill="1" applyAlignment="1">
      <alignment/>
      <protection/>
    </xf>
    <xf numFmtId="0" fontId="2" fillId="0" borderId="0" xfId="97" applyFill="1" applyBorder="1" applyAlignment="1">
      <alignment horizontal="right"/>
      <protection/>
    </xf>
    <xf numFmtId="0" fontId="20" fillId="0" borderId="0" xfId="97" applyFont="1" applyFill="1" applyAlignment="1">
      <alignment horizontal="center"/>
      <protection/>
    </xf>
    <xf numFmtId="0" fontId="20" fillId="0" borderId="0" xfId="97" applyFont="1" applyFill="1" applyAlignment="1">
      <alignment/>
      <protection/>
    </xf>
    <xf numFmtId="0" fontId="8" fillId="0" borderId="0" xfId="127" applyFont="1" applyFill="1" applyAlignment="1">
      <alignment horizontal="right"/>
      <protection/>
    </xf>
    <xf numFmtId="177" fontId="2" fillId="0" borderId="0" xfId="97" applyNumberFormat="1">
      <alignment/>
      <protection/>
    </xf>
    <xf numFmtId="0" fontId="22" fillId="0" borderId="0" xfId="97" applyFont="1">
      <alignment/>
      <protection/>
    </xf>
    <xf numFmtId="0" fontId="2" fillId="0" borderId="0" xfId="97">
      <alignment/>
      <protection/>
    </xf>
    <xf numFmtId="0" fontId="68" fillId="0" borderId="24" xfId="109" applyFont="1" applyFill="1" applyBorder="1" applyAlignment="1">
      <alignment wrapText="1"/>
      <protection/>
    </xf>
    <xf numFmtId="0" fontId="75" fillId="0" borderId="24" xfId="109" applyFont="1" applyFill="1" applyBorder="1" applyAlignment="1">
      <alignment horizontal="center" vertical="center"/>
      <protection/>
    </xf>
    <xf numFmtId="4" fontId="2" fillId="33" borderId="0" xfId="97" applyNumberFormat="1" applyFill="1">
      <alignment/>
      <protection/>
    </xf>
    <xf numFmtId="4" fontId="22" fillId="0" borderId="0" xfId="97" applyNumberFormat="1" applyFont="1">
      <alignment/>
      <protection/>
    </xf>
    <xf numFmtId="4" fontId="22" fillId="0" borderId="0" xfId="97" applyNumberFormat="1" applyFont="1" applyFill="1">
      <alignment/>
      <protection/>
    </xf>
    <xf numFmtId="0" fontId="73" fillId="0" borderId="24" xfId="109" applyFont="1" applyFill="1" applyBorder="1" applyAlignment="1">
      <alignment horizontal="center"/>
      <protection/>
    </xf>
    <xf numFmtId="0" fontId="76" fillId="0" borderId="24" xfId="109" applyFont="1" applyFill="1" applyBorder="1" applyAlignment="1">
      <alignment wrapText="1"/>
      <protection/>
    </xf>
    <xf numFmtId="4" fontId="23" fillId="33" borderId="0" xfId="109" applyNumberFormat="1" applyFont="1" applyFill="1" applyBorder="1" applyAlignment="1">
      <alignment horizontal="right"/>
      <protection/>
    </xf>
    <xf numFmtId="0" fontId="72" fillId="0" borderId="24" xfId="109" applyFont="1" applyFill="1" applyBorder="1" applyAlignment="1">
      <alignment vertical="top" wrapText="1"/>
      <protection/>
    </xf>
    <xf numFmtId="4" fontId="24" fillId="33" borderId="0" xfId="109" applyNumberFormat="1" applyFont="1" applyFill="1" applyBorder="1" applyAlignment="1">
      <alignment horizontal="right" vertical="center" wrapText="1"/>
      <protection/>
    </xf>
    <xf numFmtId="4" fontId="2" fillId="33" borderId="0" xfId="97" applyNumberFormat="1" applyFill="1" applyBorder="1">
      <alignment/>
      <protection/>
    </xf>
    <xf numFmtId="0" fontId="73" fillId="0" borderId="24" xfId="79" applyFont="1" applyFill="1" applyBorder="1" applyAlignment="1">
      <alignment horizontal="center"/>
      <protection/>
    </xf>
    <xf numFmtId="0" fontId="77" fillId="0" borderId="24" xfId="0" applyFont="1" applyFill="1" applyBorder="1" applyAlignment="1">
      <alignment vertical="top" wrapText="1"/>
    </xf>
    <xf numFmtId="0" fontId="70" fillId="0" borderId="24" xfId="109" applyFont="1" applyFill="1" applyBorder="1" applyAlignment="1">
      <alignment vertical="top" wrapText="1"/>
      <protection/>
    </xf>
    <xf numFmtId="0" fontId="67" fillId="0" borderId="24" xfId="109" applyFont="1" applyFill="1" applyBorder="1" applyAlignment="1">
      <alignment vertical="top" wrapText="1"/>
      <protection/>
    </xf>
    <xf numFmtId="0" fontId="68" fillId="0" borderId="24" xfId="109" applyFont="1" applyFill="1" applyBorder="1" applyAlignment="1">
      <alignment vertical="top" wrapText="1"/>
      <protection/>
    </xf>
    <xf numFmtId="0" fontId="75" fillId="0" borderId="24" xfId="109" applyFont="1" applyFill="1" applyBorder="1" applyAlignment="1">
      <alignment horizontal="center"/>
      <protection/>
    </xf>
    <xf numFmtId="0" fontId="76" fillId="0" borderId="24" xfId="109" applyFont="1" applyFill="1" applyBorder="1" applyAlignment="1">
      <alignment vertical="top" wrapText="1"/>
      <protection/>
    </xf>
    <xf numFmtId="0" fontId="73" fillId="0" borderId="25" xfId="109" applyFont="1" applyFill="1" applyBorder="1" applyAlignment="1">
      <alignment horizontal="center"/>
      <protection/>
    </xf>
    <xf numFmtId="0" fontId="67" fillId="0" borderId="24" xfId="0" applyFont="1" applyFill="1" applyBorder="1" applyAlignment="1">
      <alignment horizontal="left" vertical="top" wrapText="1"/>
    </xf>
    <xf numFmtId="184" fontId="73" fillId="0" borderId="24" xfId="0" applyNumberFormat="1" applyFont="1" applyFill="1" applyBorder="1" applyAlignment="1">
      <alignment horizontal="center"/>
    </xf>
    <xf numFmtId="49" fontId="3" fillId="0" borderId="24" xfId="109" applyNumberFormat="1" applyFont="1" applyFill="1" applyBorder="1" applyAlignment="1">
      <alignment horizontal="left" vertical="top" wrapText="1"/>
      <protection/>
    </xf>
    <xf numFmtId="49" fontId="3" fillId="0" borderId="24" xfId="109" applyNumberFormat="1" applyFont="1" applyFill="1" applyBorder="1" applyAlignment="1">
      <alignment vertical="top" wrapText="1"/>
      <protection/>
    </xf>
    <xf numFmtId="0" fontId="4" fillId="0" borderId="24" xfId="109" applyFont="1" applyFill="1" applyBorder="1" applyAlignment="1">
      <alignment vertical="top" wrapText="1"/>
      <protection/>
    </xf>
    <xf numFmtId="0" fontId="78" fillId="0" borderId="24" xfId="109" applyFont="1" applyFill="1" applyBorder="1" applyAlignment="1">
      <alignment vertical="top" wrapText="1"/>
      <protection/>
    </xf>
    <xf numFmtId="176" fontId="15" fillId="0" borderId="24" xfId="0" applyNumberFormat="1" applyFont="1" applyFill="1" applyBorder="1" applyAlignment="1">
      <alignment horizontal="left" vertical="top" wrapText="1"/>
    </xf>
    <xf numFmtId="0" fontId="73" fillId="0" borderId="24" xfId="109" applyFont="1" applyFill="1" applyBorder="1" applyAlignment="1">
      <alignment horizontal="center" vertical="top" wrapText="1"/>
      <protection/>
    </xf>
    <xf numFmtId="172" fontId="8" fillId="0" borderId="24" xfId="127" applyNumberFormat="1" applyFont="1" applyFill="1" applyBorder="1" applyAlignment="1">
      <alignment horizontal="center" vertical="center"/>
      <protection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79" applyNumberFormat="1" applyFont="1" applyFill="1" applyBorder="1" applyAlignment="1">
      <alignment horizontal="left" vertical="top" wrapText="1"/>
      <protection/>
    </xf>
    <xf numFmtId="0" fontId="70" fillId="0" borderId="24" xfId="109" applyFont="1" applyFill="1" applyBorder="1" applyAlignment="1">
      <alignment wrapText="1"/>
      <protection/>
    </xf>
    <xf numFmtId="0" fontId="77" fillId="0" borderId="24" xfId="109" applyFont="1" applyFill="1" applyBorder="1" applyAlignment="1">
      <alignment wrapText="1"/>
      <protection/>
    </xf>
    <xf numFmtId="176" fontId="15" fillId="0" borderId="24" xfId="109" applyNumberFormat="1" applyFont="1" applyFill="1" applyBorder="1" applyAlignment="1">
      <alignment horizontal="left" vertical="top" wrapText="1"/>
      <protection/>
    </xf>
    <xf numFmtId="0" fontId="77" fillId="0" borderId="24" xfId="109" applyFont="1" applyFill="1" applyBorder="1" applyAlignment="1">
      <alignment vertical="top" wrapText="1"/>
      <protection/>
    </xf>
    <xf numFmtId="49" fontId="15" fillId="0" borderId="24" xfId="109" applyNumberFormat="1" applyFont="1" applyFill="1" applyBorder="1" applyAlignment="1">
      <alignment horizontal="left" vertical="top" wrapText="1"/>
      <protection/>
    </xf>
    <xf numFmtId="49" fontId="15" fillId="0" borderId="24" xfId="0" applyNumberFormat="1" applyFont="1" applyFill="1" applyBorder="1" applyAlignment="1">
      <alignment horizontal="left" vertical="top" wrapText="1"/>
    </xf>
    <xf numFmtId="0" fontId="2" fillId="0" borderId="0" xfId="97" applyFill="1" applyBorder="1">
      <alignment/>
      <protection/>
    </xf>
    <xf numFmtId="0" fontId="2" fillId="0" borderId="0" xfId="97" applyFont="1" applyFill="1" applyBorder="1">
      <alignment/>
      <protection/>
    </xf>
    <xf numFmtId="0" fontId="67" fillId="33" borderId="24" xfId="79" applyFont="1" applyFill="1" applyBorder="1" applyAlignment="1">
      <alignment vertical="top" wrapText="1"/>
      <protection/>
    </xf>
    <xf numFmtId="49" fontId="6" fillId="0" borderId="24" xfId="79" applyNumberFormat="1" applyFont="1" applyFill="1" applyBorder="1" applyAlignment="1">
      <alignment horizontal="center"/>
      <protection/>
    </xf>
    <xf numFmtId="0" fontId="6" fillId="0" borderId="24" xfId="79" applyFont="1" applyFill="1" applyBorder="1" applyAlignment="1">
      <alignment horizontal="center"/>
      <protection/>
    </xf>
    <xf numFmtId="49" fontId="75" fillId="34" borderId="24" xfId="79" applyNumberFormat="1" applyFont="1" applyFill="1" applyBorder="1" applyAlignment="1">
      <alignment horizontal="center" vertical="center"/>
      <protection/>
    </xf>
    <xf numFmtId="172" fontId="14" fillId="34" borderId="24" xfId="127" applyNumberFormat="1" applyFont="1" applyFill="1" applyBorder="1" applyAlignment="1">
      <alignment horizontal="center" vertical="center"/>
      <protection/>
    </xf>
    <xf numFmtId="0" fontId="75" fillId="34" borderId="24" xfId="79" applyFont="1" applyFill="1" applyBorder="1" applyAlignment="1">
      <alignment horizontal="center" vertical="center"/>
      <protection/>
    </xf>
    <xf numFmtId="0" fontId="73" fillId="34" borderId="24" xfId="79" applyFont="1" applyFill="1" applyBorder="1" applyAlignment="1">
      <alignment horizontal="center" vertical="center"/>
      <protection/>
    </xf>
    <xf numFmtId="172" fontId="8" fillId="34" borderId="24" xfId="127" applyNumberFormat="1" applyFont="1" applyFill="1" applyBorder="1" applyAlignment="1">
      <alignment horizontal="center" vertical="center"/>
      <protection/>
    </xf>
    <xf numFmtId="172" fontId="16" fillId="34" borderId="24" xfId="127" applyNumberFormat="1" applyFont="1" applyFill="1" applyBorder="1" applyAlignment="1">
      <alignment horizontal="center" vertical="center"/>
      <protection/>
    </xf>
    <xf numFmtId="0" fontId="73" fillId="34" borderId="24" xfId="108" applyFont="1" applyFill="1" applyBorder="1" applyAlignment="1">
      <alignment horizontal="center" vertical="center"/>
      <protection/>
    </xf>
    <xf numFmtId="49" fontId="6" fillId="34" borderId="24" xfId="0" applyNumberFormat="1" applyFont="1" applyFill="1" applyBorder="1" applyAlignment="1" applyProtection="1">
      <alignment horizontal="center" vertical="center" wrapText="1"/>
      <protection/>
    </xf>
    <xf numFmtId="0" fontId="6" fillId="34" borderId="24" xfId="79" applyFont="1" applyFill="1" applyBorder="1" applyAlignment="1">
      <alignment horizontal="center" vertical="center"/>
      <protection/>
    </xf>
    <xf numFmtId="0" fontId="6" fillId="34" borderId="24" xfId="108" applyFont="1" applyFill="1" applyBorder="1" applyAlignment="1">
      <alignment horizontal="center" vertical="center"/>
      <protection/>
    </xf>
    <xf numFmtId="172" fontId="6" fillId="34" borderId="24" xfId="127" applyNumberFormat="1" applyFont="1" applyFill="1" applyBorder="1" applyAlignment="1">
      <alignment horizontal="center" vertical="center"/>
      <protection/>
    </xf>
    <xf numFmtId="172" fontId="16" fillId="0" borderId="24" xfId="127" applyNumberFormat="1" applyFont="1" applyFill="1" applyBorder="1" applyAlignment="1">
      <alignment horizontal="center" vertical="center"/>
      <protection/>
    </xf>
    <xf numFmtId="172" fontId="6" fillId="0" borderId="24" xfId="127" applyNumberFormat="1" applyFont="1" applyFill="1" applyBorder="1" applyAlignment="1">
      <alignment horizontal="center"/>
      <protection/>
    </xf>
    <xf numFmtId="0" fontId="73" fillId="0" borderId="24" xfId="108" applyFont="1" applyFill="1" applyBorder="1" applyAlignment="1">
      <alignment horizontal="center" vertical="center"/>
      <protection/>
    </xf>
    <xf numFmtId="0" fontId="6" fillId="0" borderId="24" xfId="108" applyFont="1" applyFill="1" applyBorder="1" applyAlignment="1">
      <alignment horizontal="center" vertical="center"/>
      <protection/>
    </xf>
    <xf numFmtId="172" fontId="6" fillId="0" borderId="24" xfId="127" applyNumberFormat="1" applyFont="1" applyFill="1" applyBorder="1" applyAlignment="1">
      <alignment horizontal="center" vertical="center"/>
      <protection/>
    </xf>
    <xf numFmtId="0" fontId="7" fillId="0" borderId="24" xfId="79" applyFont="1" applyFill="1" applyBorder="1" applyAlignment="1">
      <alignment horizontal="center" vertical="center"/>
      <protection/>
    </xf>
    <xf numFmtId="172" fontId="14" fillId="0" borderId="24" xfId="127" applyNumberFormat="1" applyFont="1" applyFill="1" applyBorder="1" applyAlignment="1">
      <alignment horizontal="center" vertical="center"/>
      <protection/>
    </xf>
    <xf numFmtId="49" fontId="7" fillId="0" borderId="24" xfId="79" applyNumberFormat="1" applyFont="1" applyFill="1" applyBorder="1" applyAlignment="1">
      <alignment horizontal="center" vertical="center"/>
      <protection/>
    </xf>
    <xf numFmtId="172" fontId="7" fillId="0" borderId="24" xfId="127" applyNumberFormat="1" applyFont="1" applyFill="1" applyBorder="1" applyAlignment="1">
      <alignment horizontal="center" vertical="center"/>
      <protection/>
    </xf>
    <xf numFmtId="49" fontId="75" fillId="0" borderId="24" xfId="79" applyNumberFormat="1" applyFont="1" applyFill="1" applyBorder="1" applyAlignment="1">
      <alignment horizontal="center" vertical="center"/>
      <protection/>
    </xf>
    <xf numFmtId="0" fontId="75" fillId="0" borderId="24" xfId="79" applyFont="1" applyFill="1" applyBorder="1" applyAlignment="1">
      <alignment horizontal="center" vertical="center"/>
      <protection/>
    </xf>
    <xf numFmtId="49" fontId="6" fillId="0" borderId="24" xfId="79" applyNumberFormat="1" applyFont="1" applyFill="1" applyBorder="1" applyAlignment="1">
      <alignment horizontal="center" vertical="center"/>
      <protection/>
    </xf>
    <xf numFmtId="0" fontId="71" fillId="0" borderId="24" xfId="79" applyFont="1" applyFill="1" applyBorder="1" applyAlignment="1">
      <alignment horizontal="center" vertical="top" wrapText="1"/>
      <protection/>
    </xf>
    <xf numFmtId="0" fontId="75" fillId="0" borderId="24" xfId="79" applyFont="1" applyFill="1" applyBorder="1" applyAlignment="1">
      <alignment/>
      <protection/>
    </xf>
    <xf numFmtId="172" fontId="20" fillId="0" borderId="24" xfId="127" applyNumberFormat="1" applyFont="1" applyFill="1" applyBorder="1" applyAlignment="1">
      <alignment horizontal="center" vertical="center"/>
      <protection/>
    </xf>
    <xf numFmtId="49" fontId="73" fillId="0" borderId="24" xfId="79" applyNumberFormat="1" applyFont="1" applyFill="1" applyBorder="1" applyAlignment="1">
      <alignment horizontal="center" vertical="center"/>
      <protection/>
    </xf>
    <xf numFmtId="172" fontId="21" fillId="0" borderId="24" xfId="127" applyNumberFormat="1" applyFont="1" applyFill="1" applyBorder="1" applyAlignment="1">
      <alignment horizontal="center" vertical="center"/>
      <protection/>
    </xf>
    <xf numFmtId="0" fontId="67" fillId="0" borderId="0" xfId="79" applyFont="1" applyFill="1" applyAlignment="1">
      <alignment horizontal="right"/>
      <protection/>
    </xf>
    <xf numFmtId="172" fontId="8" fillId="0" borderId="24" xfId="127" applyNumberFormat="1" applyFont="1" applyFill="1" applyBorder="1" applyAlignment="1">
      <alignment horizontal="center"/>
      <protection/>
    </xf>
    <xf numFmtId="172" fontId="21" fillId="0" borderId="24" xfId="127" applyNumberFormat="1" applyFont="1" applyFill="1" applyBorder="1" applyAlignment="1">
      <alignment horizontal="center"/>
      <protection/>
    </xf>
    <xf numFmtId="172" fontId="20" fillId="0" borderId="24" xfId="127" applyNumberFormat="1" applyFont="1" applyFill="1" applyBorder="1" applyAlignment="1">
      <alignment horizontal="center"/>
      <protection/>
    </xf>
    <xf numFmtId="172" fontId="7" fillId="0" borderId="24" xfId="127" applyNumberFormat="1" applyFont="1" applyFill="1" applyBorder="1" applyAlignment="1">
      <alignment horizontal="center"/>
      <protection/>
    </xf>
    <xf numFmtId="0" fontId="18" fillId="0" borderId="0" xfId="127" applyFont="1" applyFill="1" applyAlignment="1">
      <alignment horizontal="center" vertical="center" wrapText="1"/>
      <protection/>
    </xf>
    <xf numFmtId="0" fontId="5" fillId="0" borderId="0" xfId="95" applyFill="1" applyAlignment="1">
      <alignment horizontal="center" vertical="center" wrapText="1"/>
      <protection/>
    </xf>
    <xf numFmtId="0" fontId="79" fillId="0" borderId="0" xfId="79" applyFont="1" applyFill="1" applyAlignment="1">
      <alignment horizontal="center"/>
      <protection/>
    </xf>
    <xf numFmtId="0" fontId="6" fillId="0" borderId="0" xfId="127" applyFont="1" applyAlignment="1">
      <alignment horizontal="center"/>
      <protection/>
    </xf>
    <xf numFmtId="0" fontId="4" fillId="0" borderId="0" xfId="127" applyFont="1" applyAlignment="1">
      <alignment horizontal="left" vertical="top"/>
      <protection/>
    </xf>
    <xf numFmtId="0" fontId="4" fillId="33" borderId="0" xfId="127" applyFont="1" applyFill="1" applyAlignment="1">
      <alignment horizontal="left" vertical="top"/>
      <protection/>
    </xf>
    <xf numFmtId="172" fontId="4" fillId="0" borderId="0" xfId="97" applyNumberFormat="1" applyFont="1" applyFill="1" applyAlignment="1">
      <alignment horizontal="center"/>
      <protection/>
    </xf>
    <xf numFmtId="0" fontId="20" fillId="0" borderId="0" xfId="97" applyFont="1" applyFill="1" applyAlignment="1">
      <alignment horizontal="center"/>
      <protection/>
    </xf>
    <xf numFmtId="0" fontId="20" fillId="0" borderId="0" xfId="97" applyFont="1" applyFill="1" applyAlignment="1">
      <alignment horizontal="center" vertical="top" wrapText="1"/>
      <protection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xl116 2" xfId="35"/>
    <cellStyle name="xl117 2" xfId="36"/>
    <cellStyle name="xl118 2" xfId="37"/>
    <cellStyle name="xl119 2" xfId="38"/>
    <cellStyle name="xl121 2" xfId="39"/>
    <cellStyle name="xl124 2" xfId="40"/>
    <cellStyle name="xl125 2" xfId="41"/>
    <cellStyle name="xl126 2" xfId="42"/>
    <cellStyle name="xl132 2" xfId="43"/>
    <cellStyle name="xl133 2" xfId="44"/>
    <cellStyle name="xl29 2" xfId="45"/>
    <cellStyle name="xl30 2" xfId="46"/>
    <cellStyle name="xl42 2" xfId="47"/>
    <cellStyle name="xl43 2" xfId="48"/>
    <cellStyle name="xl50 2" xfId="49"/>
    <cellStyle name="xl51 2" xfId="50"/>
    <cellStyle name="xl52 2" xfId="51"/>
    <cellStyle name="xl53 2" xfId="52"/>
    <cellStyle name="xl55 2" xfId="53"/>
    <cellStyle name="xl57 2" xfId="54"/>
    <cellStyle name="xl58 2" xfId="55"/>
    <cellStyle name="xl87 2" xfId="56"/>
    <cellStyle name="xl88 2" xfId="57"/>
    <cellStyle name="xl89 2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" xfId="79"/>
    <cellStyle name="Обычный 10 2" xfId="80"/>
    <cellStyle name="Обычный 11" xfId="81"/>
    <cellStyle name="Обычный 12" xfId="82"/>
    <cellStyle name="Обычный 12 2" xfId="83"/>
    <cellStyle name="Обычный 13" xfId="84"/>
    <cellStyle name="Обычный 14" xfId="85"/>
    <cellStyle name="Обычный 14 2" xfId="86"/>
    <cellStyle name="Обычный 15" xfId="87"/>
    <cellStyle name="Обычный 16" xfId="88"/>
    <cellStyle name="Обычный 17" xfId="89"/>
    <cellStyle name="Обычный 18" xfId="90"/>
    <cellStyle name="Обычный 19" xfId="91"/>
    <cellStyle name="Обычный 2" xfId="92"/>
    <cellStyle name="Обычный 2 2" xfId="93"/>
    <cellStyle name="Обычный 2 2 2" xfId="94"/>
    <cellStyle name="Обычный 2 3" xfId="95"/>
    <cellStyle name="Обычный 2 3 2" xfId="96"/>
    <cellStyle name="Обычный 2 4" xfId="97"/>
    <cellStyle name="Обычный 2 5" xfId="98"/>
    <cellStyle name="Обычный 2 5 2" xfId="99"/>
    <cellStyle name="Обычный 2 5 3" xfId="100"/>
    <cellStyle name="Обычный 2 6" xfId="101"/>
    <cellStyle name="Обычный 2 6 2" xfId="102"/>
    <cellStyle name="Обычный 20" xfId="103"/>
    <cellStyle name="Обычный 21" xfId="104"/>
    <cellStyle name="Обычный 22" xfId="105"/>
    <cellStyle name="Обычный 23" xfId="106"/>
    <cellStyle name="Обычный 23 2" xfId="107"/>
    <cellStyle name="Обычный 24" xfId="108"/>
    <cellStyle name="Обычный 24 2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15"/>
    <cellStyle name="Обычный 3 2" xfId="116"/>
    <cellStyle name="Обычный 30" xfId="117"/>
    <cellStyle name="Обычный 35" xfId="118"/>
    <cellStyle name="Обычный 4" xfId="119"/>
    <cellStyle name="Обычный 4 2" xfId="120"/>
    <cellStyle name="Обычный 5" xfId="121"/>
    <cellStyle name="Обычный 6" xfId="122"/>
    <cellStyle name="Обычный 7" xfId="123"/>
    <cellStyle name="Обычный 7 2" xfId="124"/>
    <cellStyle name="Обычный 8" xfId="125"/>
    <cellStyle name="Обычный 9" xfId="126"/>
    <cellStyle name="Обычный_ПРИЛОЖЕНИЯ 9,10,11,12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Процентный 2" xfId="133"/>
    <cellStyle name="Процентный 2 2" xfId="134"/>
    <cellStyle name="Процентный 3" xfId="135"/>
    <cellStyle name="Процентный 4" xfId="136"/>
    <cellStyle name="Процентный 5" xfId="137"/>
    <cellStyle name="Процентный 6" xfId="138"/>
    <cellStyle name="Процентный 7" xfId="139"/>
    <cellStyle name="Процентный 7 2" xfId="140"/>
    <cellStyle name="Процентный 8" xfId="141"/>
    <cellStyle name="Процентный 9" xfId="142"/>
    <cellStyle name="Связанная ячейка" xfId="143"/>
    <cellStyle name="Стиль 1" xfId="144"/>
    <cellStyle name="Текст предупреждения" xfId="145"/>
    <cellStyle name="Comma" xfId="146"/>
    <cellStyle name="Comma [0]" xfId="147"/>
    <cellStyle name="Финансовый 2" xfId="148"/>
    <cellStyle name="Хороший" xfId="1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6"/>
  <sheetViews>
    <sheetView view="pageBreakPreview" zoomScale="85" zoomScaleSheetLayoutView="85" zoomScalePageLayoutView="0" workbookViewId="0" topLeftCell="A1">
      <selection activeCell="H20" sqref="H20"/>
    </sheetView>
  </sheetViews>
  <sheetFormatPr defaultColWidth="9.140625" defaultRowHeight="15"/>
  <cols>
    <col min="1" max="1" width="1.28515625" style="1" customWidth="1"/>
    <col min="2" max="2" width="79.421875" style="9" customWidth="1"/>
    <col min="3" max="3" width="30.28125" style="4" customWidth="1"/>
    <col min="4" max="4" width="18.421875" style="34" customWidth="1"/>
    <col min="5" max="5" width="2.7109375" style="1" customWidth="1"/>
    <col min="6" max="16384" width="9.140625" style="1" customWidth="1"/>
  </cols>
  <sheetData>
    <row r="1" spans="4:7" ht="22.5" customHeight="1">
      <c r="D1" s="126"/>
      <c r="E1" s="42"/>
      <c r="F1" s="42"/>
      <c r="G1" s="42"/>
    </row>
    <row r="2" spans="3:4" ht="15">
      <c r="C2" s="134" t="s">
        <v>827</v>
      </c>
      <c r="D2" s="134"/>
    </row>
    <row r="3" spans="3:4" ht="15" customHeight="1">
      <c r="C3" s="135" t="s">
        <v>826</v>
      </c>
      <c r="D3" s="135"/>
    </row>
    <row r="4" spans="3:5" ht="13.5">
      <c r="C4" s="135" t="s">
        <v>825</v>
      </c>
      <c r="D4" s="135"/>
      <c r="E4" s="5"/>
    </row>
    <row r="5" spans="3:5" ht="13.5">
      <c r="C5" s="135" t="s">
        <v>824</v>
      </c>
      <c r="D5" s="135"/>
      <c r="E5" s="5"/>
    </row>
    <row r="6" spans="3:4" ht="13.5">
      <c r="C6" s="135" t="s">
        <v>823</v>
      </c>
      <c r="D6" s="135"/>
    </row>
    <row r="7" spans="3:4" ht="13.5">
      <c r="C7" s="136" t="s">
        <v>846</v>
      </c>
      <c r="D7" s="136"/>
    </row>
    <row r="8" spans="3:4" ht="19.5" customHeight="1">
      <c r="C8" s="137" t="s">
        <v>822</v>
      </c>
      <c r="D8" s="137"/>
    </row>
    <row r="9" spans="2:4" ht="16.5">
      <c r="B9" s="133" t="s">
        <v>248</v>
      </c>
      <c r="C9" s="133"/>
      <c r="D9" s="133"/>
    </row>
    <row r="10" spans="2:4" ht="53.25" customHeight="1">
      <c r="B10" s="131" t="s">
        <v>769</v>
      </c>
      <c r="C10" s="131"/>
      <c r="D10" s="132"/>
    </row>
    <row r="11" ht="13.5">
      <c r="D11" s="35"/>
    </row>
    <row r="12" spans="2:4" ht="30.75">
      <c r="B12" s="10" t="s">
        <v>4</v>
      </c>
      <c r="C12" s="6" t="s">
        <v>213</v>
      </c>
      <c r="D12" s="10" t="s">
        <v>212</v>
      </c>
    </row>
    <row r="13" spans="2:4" ht="12.75">
      <c r="B13" s="11">
        <v>1</v>
      </c>
      <c r="C13" s="7">
        <v>2</v>
      </c>
      <c r="D13" s="11">
        <v>3</v>
      </c>
    </row>
    <row r="14" spans="2:4" ht="16.5">
      <c r="B14" s="12" t="s">
        <v>581</v>
      </c>
      <c r="C14" s="122"/>
      <c r="D14" s="123">
        <f>D15+D88+D132+D185+D224+D229+D240+D246+D252+D258+D266+D271+D280+D314+D332+D338+D347+D358+D363+D373+D384+D392</f>
        <v>1941836.4999999995</v>
      </c>
    </row>
    <row r="15" spans="2:4" ht="36.75" customHeight="1">
      <c r="B15" s="12" t="s">
        <v>211</v>
      </c>
      <c r="C15" s="118" t="s">
        <v>2</v>
      </c>
      <c r="D15" s="115">
        <f>D16+D46</f>
        <v>268666.10000000003</v>
      </c>
    </row>
    <row r="16" spans="2:4" ht="17.25" customHeight="1">
      <c r="B16" s="13" t="s">
        <v>17</v>
      </c>
      <c r="C16" s="119" t="s">
        <v>210</v>
      </c>
      <c r="D16" s="115">
        <f>D19+D26+D35</f>
        <v>4278.4</v>
      </c>
    </row>
    <row r="17" spans="2:4" ht="18.75" customHeight="1" hidden="1">
      <c r="B17" s="8" t="s">
        <v>45</v>
      </c>
      <c r="C17" s="32" t="s">
        <v>638</v>
      </c>
      <c r="D17" s="83">
        <f>D18</f>
        <v>0</v>
      </c>
    </row>
    <row r="18" spans="2:4" ht="27" customHeight="1" hidden="1">
      <c r="B18" s="8" t="s">
        <v>639</v>
      </c>
      <c r="C18" s="32" t="s">
        <v>640</v>
      </c>
      <c r="D18" s="83">
        <v>0</v>
      </c>
    </row>
    <row r="19" spans="2:4" ht="27" customHeight="1">
      <c r="B19" s="8" t="s">
        <v>163</v>
      </c>
      <c r="C19" s="32" t="s">
        <v>249</v>
      </c>
      <c r="D19" s="109">
        <f>D20+D23</f>
        <v>1291.9</v>
      </c>
    </row>
    <row r="20" spans="2:4" ht="52.5" customHeight="1">
      <c r="B20" s="8" t="s">
        <v>415</v>
      </c>
      <c r="C20" s="32" t="s">
        <v>251</v>
      </c>
      <c r="D20" s="109">
        <f>D21</f>
        <v>867.8</v>
      </c>
    </row>
    <row r="21" spans="2:4" ht="49.5" customHeight="1">
      <c r="B21" s="22" t="s">
        <v>250</v>
      </c>
      <c r="C21" s="32" t="s">
        <v>252</v>
      </c>
      <c r="D21" s="109">
        <f>D22</f>
        <v>867.8</v>
      </c>
    </row>
    <row r="22" spans="2:4" ht="40.5" customHeight="1">
      <c r="B22" s="14" t="s">
        <v>228</v>
      </c>
      <c r="C22" s="32" t="s">
        <v>227</v>
      </c>
      <c r="D22" s="83">
        <v>867.8</v>
      </c>
    </row>
    <row r="23" spans="2:4" ht="48.75" customHeight="1">
      <c r="B23" s="84" t="s">
        <v>216</v>
      </c>
      <c r="C23" s="32" t="s">
        <v>253</v>
      </c>
      <c r="D23" s="109">
        <f>D24</f>
        <v>424.1</v>
      </c>
    </row>
    <row r="24" spans="2:4" ht="50.25" customHeight="1">
      <c r="B24" s="84" t="s">
        <v>254</v>
      </c>
      <c r="C24" s="32" t="s">
        <v>255</v>
      </c>
      <c r="D24" s="109">
        <f>D25</f>
        <v>424.1</v>
      </c>
    </row>
    <row r="25" spans="2:4" ht="43.5" customHeight="1">
      <c r="B25" s="85" t="s">
        <v>219</v>
      </c>
      <c r="C25" s="32" t="s">
        <v>218</v>
      </c>
      <c r="D25" s="83">
        <v>424.1</v>
      </c>
    </row>
    <row r="26" spans="2:4" ht="27.75" customHeight="1">
      <c r="B26" s="16" t="s">
        <v>159</v>
      </c>
      <c r="C26" s="32" t="s">
        <v>209</v>
      </c>
      <c r="D26" s="109">
        <f>D27+D30</f>
        <v>1369.8</v>
      </c>
    </row>
    <row r="27" spans="2:4" ht="17.25" customHeight="1">
      <c r="B27" s="69" t="s">
        <v>157</v>
      </c>
      <c r="C27" s="61" t="s">
        <v>808</v>
      </c>
      <c r="D27" s="110">
        <f>D29</f>
        <v>5</v>
      </c>
    </row>
    <row r="28" spans="2:4" ht="20.25" customHeight="1">
      <c r="B28" s="69" t="s">
        <v>155</v>
      </c>
      <c r="C28" s="61" t="s">
        <v>809</v>
      </c>
      <c r="D28" s="110">
        <f>D29</f>
        <v>5</v>
      </c>
    </row>
    <row r="29" spans="2:4" ht="21" customHeight="1">
      <c r="B29" s="90" t="s">
        <v>153</v>
      </c>
      <c r="C29" s="61" t="s">
        <v>810</v>
      </c>
      <c r="D29" s="110">
        <v>5</v>
      </c>
    </row>
    <row r="30" spans="2:4" ht="19.5" customHeight="1">
      <c r="B30" s="8" t="s">
        <v>183</v>
      </c>
      <c r="C30" s="32" t="s">
        <v>208</v>
      </c>
      <c r="D30" s="83">
        <f>D31+D33</f>
        <v>1364.8</v>
      </c>
    </row>
    <row r="31" spans="2:4" ht="27.75" customHeight="1">
      <c r="B31" s="8" t="s">
        <v>318</v>
      </c>
      <c r="C31" s="32" t="s">
        <v>316</v>
      </c>
      <c r="D31" s="83">
        <f>D32</f>
        <v>89.1</v>
      </c>
    </row>
    <row r="32" spans="2:4" ht="25.5" customHeight="1">
      <c r="B32" s="8" t="s">
        <v>318</v>
      </c>
      <c r="C32" s="32" t="s">
        <v>317</v>
      </c>
      <c r="D32" s="83">
        <v>89.1</v>
      </c>
    </row>
    <row r="33" spans="2:4" ht="21" customHeight="1">
      <c r="B33" s="8" t="s">
        <v>181</v>
      </c>
      <c r="C33" s="32" t="s">
        <v>342</v>
      </c>
      <c r="D33" s="83">
        <f>D34</f>
        <v>1275.7</v>
      </c>
    </row>
    <row r="34" spans="2:4" ht="17.25" customHeight="1">
      <c r="B34" s="8" t="s">
        <v>179</v>
      </c>
      <c r="C34" s="32" t="s">
        <v>207</v>
      </c>
      <c r="D34" s="83">
        <v>1275.7</v>
      </c>
    </row>
    <row r="35" spans="2:4" ht="17.25" customHeight="1">
      <c r="B35" s="16" t="s">
        <v>8</v>
      </c>
      <c r="C35" s="32" t="s">
        <v>206</v>
      </c>
      <c r="D35" s="109">
        <f>D37+D38+D39+D40+D41+D42</f>
        <v>1616.6999999999998</v>
      </c>
    </row>
    <row r="36" spans="2:4" ht="74.25" customHeight="1" hidden="1">
      <c r="B36" s="22" t="s">
        <v>646</v>
      </c>
      <c r="C36" s="111" t="s">
        <v>641</v>
      </c>
      <c r="D36" s="103">
        <v>0</v>
      </c>
    </row>
    <row r="37" spans="2:5" ht="29.25" customHeight="1">
      <c r="B37" s="8" t="s">
        <v>647</v>
      </c>
      <c r="C37" s="111" t="s">
        <v>642</v>
      </c>
      <c r="D37" s="109">
        <v>352.7</v>
      </c>
      <c r="E37" s="28"/>
    </row>
    <row r="38" spans="2:4" ht="40.5" customHeight="1">
      <c r="B38" s="15" t="s">
        <v>648</v>
      </c>
      <c r="C38" s="111" t="s">
        <v>643</v>
      </c>
      <c r="D38" s="83">
        <v>34.2</v>
      </c>
    </row>
    <row r="39" spans="2:4" ht="30" customHeight="1">
      <c r="B39" s="15" t="s">
        <v>772</v>
      </c>
      <c r="C39" s="111" t="s">
        <v>770</v>
      </c>
      <c r="D39" s="83">
        <v>51.5</v>
      </c>
    </row>
    <row r="40" spans="2:4" ht="90.75" customHeight="1">
      <c r="B40" s="15" t="s">
        <v>649</v>
      </c>
      <c r="C40" s="111" t="s">
        <v>644</v>
      </c>
      <c r="D40" s="113">
        <v>810.6</v>
      </c>
    </row>
    <row r="41" spans="2:4" ht="39" customHeight="1">
      <c r="B41" s="15" t="s">
        <v>325</v>
      </c>
      <c r="C41" s="111" t="s">
        <v>771</v>
      </c>
      <c r="D41" s="83">
        <v>301.6</v>
      </c>
    </row>
    <row r="42" spans="2:4" ht="78" customHeight="1">
      <c r="B42" s="16" t="s">
        <v>650</v>
      </c>
      <c r="C42" s="32" t="s">
        <v>645</v>
      </c>
      <c r="D42" s="83">
        <v>66.1</v>
      </c>
    </row>
    <row r="43" spans="2:4" ht="16.5" customHeight="1" hidden="1">
      <c r="B43" s="16" t="s">
        <v>6</v>
      </c>
      <c r="C43" s="101" t="s">
        <v>205</v>
      </c>
      <c r="D43" s="102">
        <v>0</v>
      </c>
    </row>
    <row r="44" spans="2:4" ht="1.5" customHeight="1" hidden="1">
      <c r="B44" s="8" t="s">
        <v>145</v>
      </c>
      <c r="C44" s="101" t="s">
        <v>340</v>
      </c>
      <c r="D44" s="102">
        <f>D45</f>
        <v>0</v>
      </c>
    </row>
    <row r="45" spans="2:4" ht="18.75" customHeight="1" hidden="1">
      <c r="B45" s="17" t="s">
        <v>327</v>
      </c>
      <c r="C45" s="105" t="s">
        <v>328</v>
      </c>
      <c r="D45" s="103">
        <v>0</v>
      </c>
    </row>
    <row r="46" spans="2:4" ht="16.5" customHeight="1">
      <c r="B46" s="3" t="s">
        <v>118</v>
      </c>
      <c r="C46" s="114" t="s">
        <v>204</v>
      </c>
      <c r="D46" s="115">
        <f>D47+D81+D85</f>
        <v>264387.7</v>
      </c>
    </row>
    <row r="47" spans="2:4" ht="26.25" customHeight="1">
      <c r="B47" s="2" t="s">
        <v>127</v>
      </c>
      <c r="C47" s="33" t="s">
        <v>203</v>
      </c>
      <c r="D47" s="109">
        <f>D48+D57+D72</f>
        <v>265858.3</v>
      </c>
    </row>
    <row r="48" spans="2:4" ht="18.75" customHeight="1">
      <c r="B48" s="8" t="s">
        <v>126</v>
      </c>
      <c r="C48" s="32" t="s">
        <v>814</v>
      </c>
      <c r="D48" s="83">
        <f>D49+D51+D53+D55</f>
        <v>211775.09999999998</v>
      </c>
    </row>
    <row r="49" spans="2:4" ht="27.75" customHeight="1">
      <c r="B49" s="22" t="s">
        <v>437</v>
      </c>
      <c r="C49" s="32" t="s">
        <v>360</v>
      </c>
      <c r="D49" s="83">
        <f>D50</f>
        <v>6889.4</v>
      </c>
    </row>
    <row r="50" spans="2:4" ht="27.75" customHeight="1">
      <c r="B50" s="18" t="s">
        <v>258</v>
      </c>
      <c r="C50" s="32" t="s">
        <v>361</v>
      </c>
      <c r="D50" s="83">
        <v>6889.4</v>
      </c>
    </row>
    <row r="51" spans="2:4" ht="52.5" customHeight="1">
      <c r="B51" s="18" t="s">
        <v>438</v>
      </c>
      <c r="C51" s="32" t="s">
        <v>815</v>
      </c>
      <c r="D51" s="83">
        <f>D52</f>
        <v>3427.4</v>
      </c>
    </row>
    <row r="52" spans="2:4" ht="52.5" customHeight="1">
      <c r="B52" s="86" t="s">
        <v>259</v>
      </c>
      <c r="C52" s="32" t="s">
        <v>816</v>
      </c>
      <c r="D52" s="83">
        <v>3427.4</v>
      </c>
    </row>
    <row r="53" spans="2:4" ht="15" customHeight="1">
      <c r="B53" s="14" t="s">
        <v>417</v>
      </c>
      <c r="C53" s="112" t="s">
        <v>811</v>
      </c>
      <c r="D53" s="83">
        <f>D54</f>
        <v>315</v>
      </c>
    </row>
    <row r="54" spans="2:4" ht="15" customHeight="1">
      <c r="B54" s="14" t="s">
        <v>337</v>
      </c>
      <c r="C54" s="112" t="s">
        <v>812</v>
      </c>
      <c r="D54" s="83">
        <v>315</v>
      </c>
    </row>
    <row r="55" spans="2:4" ht="17.25" customHeight="1">
      <c r="B55" s="8" t="s">
        <v>125</v>
      </c>
      <c r="C55" s="32" t="s">
        <v>813</v>
      </c>
      <c r="D55" s="83">
        <f>D56</f>
        <v>201143.3</v>
      </c>
    </row>
    <row r="56" spans="2:4" ht="17.25" customHeight="1">
      <c r="B56" s="8" t="s">
        <v>124</v>
      </c>
      <c r="C56" s="32" t="s">
        <v>817</v>
      </c>
      <c r="D56" s="83">
        <v>201143.3</v>
      </c>
    </row>
    <row r="57" spans="2:4" ht="15.75" customHeight="1">
      <c r="B57" s="2" t="s">
        <v>260</v>
      </c>
      <c r="C57" s="33" t="s">
        <v>364</v>
      </c>
      <c r="D57" s="109">
        <f>D60+D62+D64+D68+D70</f>
        <v>48902.7</v>
      </c>
    </row>
    <row r="58" spans="2:4" ht="0.75" customHeight="1" hidden="1">
      <c r="B58" s="8" t="s">
        <v>202</v>
      </c>
      <c r="C58" s="101" t="s">
        <v>287</v>
      </c>
      <c r="D58" s="102">
        <f>D59</f>
        <v>0</v>
      </c>
    </row>
    <row r="59" spans="2:4" ht="22.5" customHeight="1" hidden="1">
      <c r="B59" s="8" t="s">
        <v>201</v>
      </c>
      <c r="C59" s="101" t="s">
        <v>288</v>
      </c>
      <c r="D59" s="102">
        <v>0</v>
      </c>
    </row>
    <row r="60" spans="2:4" ht="27" customHeight="1">
      <c r="B60" s="22" t="s">
        <v>261</v>
      </c>
      <c r="C60" s="32" t="s">
        <v>365</v>
      </c>
      <c r="D60" s="83">
        <f>D61</f>
        <v>17820.9</v>
      </c>
    </row>
    <row r="61" spans="2:4" ht="27" customHeight="1">
      <c r="B61" s="8" t="s">
        <v>128</v>
      </c>
      <c r="C61" s="32" t="s">
        <v>366</v>
      </c>
      <c r="D61" s="113">
        <v>17820.9</v>
      </c>
    </row>
    <row r="62" spans="2:4" ht="39.75" customHeight="1">
      <c r="B62" s="19" t="s">
        <v>418</v>
      </c>
      <c r="C62" s="32" t="s">
        <v>367</v>
      </c>
      <c r="D62" s="83">
        <f>D63</f>
        <v>27970.2</v>
      </c>
    </row>
    <row r="63" spans="2:4" ht="39" customHeight="1">
      <c r="B63" s="19" t="s">
        <v>297</v>
      </c>
      <c r="C63" s="32" t="s">
        <v>368</v>
      </c>
      <c r="D63" s="83">
        <v>27970.2</v>
      </c>
    </row>
    <row r="64" spans="2:4" ht="39" customHeight="1">
      <c r="B64" s="19" t="s">
        <v>419</v>
      </c>
      <c r="C64" s="32" t="s">
        <v>369</v>
      </c>
      <c r="D64" s="83">
        <f>D65</f>
        <v>58.7</v>
      </c>
    </row>
    <row r="65" spans="2:4" ht="39" customHeight="1">
      <c r="B65" s="19" t="s">
        <v>308</v>
      </c>
      <c r="C65" s="32" t="s">
        <v>370</v>
      </c>
      <c r="D65" s="83">
        <v>58.7</v>
      </c>
    </row>
    <row r="66" spans="2:4" ht="0.75" customHeight="1" hidden="1">
      <c r="B66" s="23" t="s">
        <v>308</v>
      </c>
      <c r="C66" s="111" t="s">
        <v>310</v>
      </c>
      <c r="D66" s="83">
        <f>D67</f>
        <v>0</v>
      </c>
    </row>
    <row r="67" spans="2:4" ht="33" customHeight="1" hidden="1">
      <c r="B67" s="23" t="s">
        <v>308</v>
      </c>
      <c r="C67" s="111" t="s">
        <v>309</v>
      </c>
      <c r="D67" s="83">
        <v>0</v>
      </c>
    </row>
    <row r="68" spans="2:4" ht="27.75" customHeight="1">
      <c r="B68" s="23" t="s">
        <v>775</v>
      </c>
      <c r="C68" s="32" t="s">
        <v>773</v>
      </c>
      <c r="D68" s="83">
        <f>D69</f>
        <v>778.7</v>
      </c>
    </row>
    <row r="69" spans="2:4" ht="27.75" customHeight="1">
      <c r="B69" s="23" t="s">
        <v>775</v>
      </c>
      <c r="C69" s="32" t="s">
        <v>774</v>
      </c>
      <c r="D69" s="83">
        <v>778.7</v>
      </c>
    </row>
    <row r="70" spans="2:4" ht="17.25" customHeight="1">
      <c r="B70" s="19" t="s">
        <v>420</v>
      </c>
      <c r="C70" s="32" t="s">
        <v>371</v>
      </c>
      <c r="D70" s="83">
        <f>D71</f>
        <v>2274.2</v>
      </c>
    </row>
    <row r="71" spans="2:4" ht="27" customHeight="1">
      <c r="B71" s="19" t="s">
        <v>201</v>
      </c>
      <c r="C71" s="32" t="s">
        <v>372</v>
      </c>
      <c r="D71" s="83">
        <v>2274.2</v>
      </c>
    </row>
    <row r="72" spans="2:4" ht="17.25" customHeight="1">
      <c r="B72" s="21" t="s">
        <v>1</v>
      </c>
      <c r="C72" s="32" t="s">
        <v>818</v>
      </c>
      <c r="D72" s="109">
        <f>D73+D75+D78</f>
        <v>5180.5</v>
      </c>
    </row>
    <row r="73" spans="2:4" ht="43.5" customHeight="1">
      <c r="B73" s="8" t="s">
        <v>117</v>
      </c>
      <c r="C73" s="32" t="s">
        <v>373</v>
      </c>
      <c r="D73" s="83">
        <f>D74</f>
        <v>4287.7</v>
      </c>
    </row>
    <row r="74" spans="2:4" ht="39" customHeight="1">
      <c r="B74" s="8" t="s">
        <v>214</v>
      </c>
      <c r="C74" s="32" t="s">
        <v>374</v>
      </c>
      <c r="D74" s="83">
        <v>4287.7</v>
      </c>
    </row>
    <row r="75" spans="2:4" ht="39" customHeight="1">
      <c r="B75" s="8" t="s">
        <v>298</v>
      </c>
      <c r="C75" s="32" t="s">
        <v>375</v>
      </c>
      <c r="D75" s="83">
        <f>D76</f>
        <v>328.5</v>
      </c>
    </row>
    <row r="76" spans="2:4" ht="42" customHeight="1">
      <c r="B76" s="8" t="s">
        <v>289</v>
      </c>
      <c r="C76" s="32" t="s">
        <v>376</v>
      </c>
      <c r="D76" s="113">
        <v>328.5</v>
      </c>
    </row>
    <row r="77" spans="2:4" ht="0.75" customHeight="1" hidden="1">
      <c r="B77" s="8" t="s">
        <v>652</v>
      </c>
      <c r="C77" s="101" t="s">
        <v>651</v>
      </c>
      <c r="D77" s="102">
        <v>0</v>
      </c>
    </row>
    <row r="78" spans="2:4" ht="15.75" customHeight="1">
      <c r="B78" s="8" t="s">
        <v>414</v>
      </c>
      <c r="C78" s="32" t="s">
        <v>377</v>
      </c>
      <c r="D78" s="83">
        <f>D79</f>
        <v>564.3</v>
      </c>
    </row>
    <row r="79" spans="2:4" ht="18.75" customHeight="1">
      <c r="B79" s="8" t="s">
        <v>121</v>
      </c>
      <c r="C79" s="32" t="s">
        <v>378</v>
      </c>
      <c r="D79" s="83">
        <v>564.3</v>
      </c>
    </row>
    <row r="80" spans="2:4" ht="54" customHeight="1" hidden="1">
      <c r="B80" s="95" t="s">
        <v>654</v>
      </c>
      <c r="C80" s="32" t="s">
        <v>653</v>
      </c>
      <c r="D80" s="83">
        <v>0</v>
      </c>
    </row>
    <row r="81" spans="2:4" ht="28.5" customHeight="1">
      <c r="B81" s="22" t="s">
        <v>439</v>
      </c>
      <c r="C81" s="33" t="s">
        <v>343</v>
      </c>
      <c r="D81" s="83">
        <f>D82</f>
        <v>330.9</v>
      </c>
    </row>
    <row r="82" spans="2:4" ht="24.75" customHeight="1">
      <c r="B82" s="22" t="s">
        <v>440</v>
      </c>
      <c r="C82" s="33" t="s">
        <v>441</v>
      </c>
      <c r="D82" s="83">
        <f>D83</f>
        <v>330.9</v>
      </c>
    </row>
    <row r="83" spans="2:4" ht="29.25" customHeight="1">
      <c r="B83" s="22" t="s">
        <v>777</v>
      </c>
      <c r="C83" s="33" t="s">
        <v>776</v>
      </c>
      <c r="D83" s="83">
        <v>330.9</v>
      </c>
    </row>
    <row r="84" spans="2:4" ht="25.5" customHeight="1" hidden="1">
      <c r="B84" s="22" t="s">
        <v>362</v>
      </c>
      <c r="C84" s="33" t="s">
        <v>379</v>
      </c>
      <c r="D84" s="113">
        <v>0</v>
      </c>
    </row>
    <row r="85" spans="2:4" ht="26.25" customHeight="1">
      <c r="B85" s="22" t="s">
        <v>120</v>
      </c>
      <c r="C85" s="32" t="s">
        <v>200</v>
      </c>
      <c r="D85" s="109">
        <f>D86</f>
        <v>-1801.5</v>
      </c>
    </row>
    <row r="86" spans="2:4" ht="29.25" customHeight="1">
      <c r="B86" s="2" t="s">
        <v>119</v>
      </c>
      <c r="C86" s="33" t="s">
        <v>442</v>
      </c>
      <c r="D86" s="83">
        <f>D87</f>
        <v>-1801.5</v>
      </c>
    </row>
    <row r="87" spans="2:4" ht="28.5" customHeight="1">
      <c r="B87" s="2" t="s">
        <v>119</v>
      </c>
      <c r="C87" s="33" t="s">
        <v>380</v>
      </c>
      <c r="D87" s="113">
        <v>-1801.5</v>
      </c>
    </row>
    <row r="88" spans="2:4" ht="43.5" customHeight="1">
      <c r="B88" s="40" t="s">
        <v>199</v>
      </c>
      <c r="C88" s="116" t="s">
        <v>198</v>
      </c>
      <c r="D88" s="117">
        <f>D89+D127</f>
        <v>68762.3</v>
      </c>
    </row>
    <row r="89" spans="2:4" ht="16.5" customHeight="1">
      <c r="B89" s="13" t="s">
        <v>17</v>
      </c>
      <c r="C89" s="114" t="s">
        <v>197</v>
      </c>
      <c r="D89" s="117">
        <f>D90+D106+D110+D123</f>
        <v>68542.7</v>
      </c>
    </row>
    <row r="90" spans="2:4" ht="28.5" customHeight="1">
      <c r="B90" s="16" t="s">
        <v>163</v>
      </c>
      <c r="C90" s="32" t="s">
        <v>196</v>
      </c>
      <c r="D90" s="83">
        <f>D91+D102+D104</f>
        <v>32868.600000000006</v>
      </c>
    </row>
    <row r="91" spans="2:4" ht="52.5" customHeight="1">
      <c r="B91" s="8" t="s">
        <v>415</v>
      </c>
      <c r="C91" s="32" t="s">
        <v>195</v>
      </c>
      <c r="D91" s="83">
        <f>D92+D96+D101</f>
        <v>32553.700000000004</v>
      </c>
    </row>
    <row r="92" spans="2:4" ht="40.5" customHeight="1">
      <c r="B92" s="22" t="s">
        <v>162</v>
      </c>
      <c r="C92" s="33" t="s">
        <v>422</v>
      </c>
      <c r="D92" s="83">
        <f>D93+D94+D95</f>
        <v>21752.300000000003</v>
      </c>
    </row>
    <row r="93" spans="2:4" ht="52.5" customHeight="1">
      <c r="B93" s="22" t="s">
        <v>311</v>
      </c>
      <c r="C93" s="32" t="s">
        <v>312</v>
      </c>
      <c r="D93" s="83">
        <v>17313.2</v>
      </c>
    </row>
    <row r="94" spans="2:4" ht="0.75" customHeight="1" hidden="1">
      <c r="B94" s="36" t="s">
        <v>262</v>
      </c>
      <c r="C94" s="101" t="s">
        <v>194</v>
      </c>
      <c r="D94" s="102">
        <v>0</v>
      </c>
    </row>
    <row r="95" spans="2:4" ht="51" customHeight="1">
      <c r="B95" s="26" t="s">
        <v>423</v>
      </c>
      <c r="C95" s="32" t="s">
        <v>193</v>
      </c>
      <c r="D95" s="113">
        <v>4439.1</v>
      </c>
    </row>
    <row r="96" spans="2:4" ht="51" customHeight="1">
      <c r="B96" s="22" t="s">
        <v>424</v>
      </c>
      <c r="C96" s="32" t="s">
        <v>192</v>
      </c>
      <c r="D96" s="83">
        <f>D97</f>
        <v>1482.2</v>
      </c>
    </row>
    <row r="97" spans="2:4" ht="41.25" customHeight="1">
      <c r="B97" s="22" t="s">
        <v>425</v>
      </c>
      <c r="C97" s="32" t="s">
        <v>191</v>
      </c>
      <c r="D97" s="83">
        <v>1482.2</v>
      </c>
    </row>
    <row r="98" spans="2:4" ht="29.25" customHeight="1" hidden="1">
      <c r="B98" s="8" t="s">
        <v>190</v>
      </c>
      <c r="C98" s="101" t="s">
        <v>189</v>
      </c>
      <c r="D98" s="102">
        <f>D99</f>
        <v>0</v>
      </c>
    </row>
    <row r="99" spans="2:4" ht="44.25" customHeight="1" hidden="1">
      <c r="B99" s="8" t="s">
        <v>188</v>
      </c>
      <c r="C99" s="101" t="s">
        <v>187</v>
      </c>
      <c r="D99" s="102">
        <v>0</v>
      </c>
    </row>
    <row r="100" spans="2:4" ht="25.5" customHeight="1">
      <c r="B100" s="22" t="s">
        <v>264</v>
      </c>
      <c r="C100" s="32" t="s">
        <v>300</v>
      </c>
      <c r="D100" s="83">
        <f>D101</f>
        <v>9319.2</v>
      </c>
    </row>
    <row r="101" spans="2:4" ht="26.25" customHeight="1">
      <c r="B101" s="18" t="s">
        <v>186</v>
      </c>
      <c r="C101" s="32" t="s">
        <v>185</v>
      </c>
      <c r="D101" s="83">
        <v>9319.2</v>
      </c>
    </row>
    <row r="102" spans="2:4" ht="16.5" customHeight="1">
      <c r="B102" s="18" t="s">
        <v>426</v>
      </c>
      <c r="C102" s="33" t="s">
        <v>655</v>
      </c>
      <c r="D102" s="113">
        <f>D103</f>
        <v>176.5</v>
      </c>
    </row>
    <row r="103" spans="2:4" ht="39" customHeight="1">
      <c r="B103" s="18" t="s">
        <v>291</v>
      </c>
      <c r="C103" s="32" t="s">
        <v>290</v>
      </c>
      <c r="D103" s="113">
        <v>176.5</v>
      </c>
    </row>
    <row r="104" spans="2:4" ht="51.75" customHeight="1">
      <c r="B104" s="18" t="s">
        <v>216</v>
      </c>
      <c r="C104" s="33" t="s">
        <v>779</v>
      </c>
      <c r="D104" s="113">
        <f>D105</f>
        <v>138.4</v>
      </c>
    </row>
    <row r="105" spans="2:4" ht="54" customHeight="1">
      <c r="B105" s="18" t="s">
        <v>781</v>
      </c>
      <c r="C105" s="32" t="s">
        <v>780</v>
      </c>
      <c r="D105" s="113">
        <v>138.4</v>
      </c>
    </row>
    <row r="106" spans="2:4" ht="29.25" customHeight="1">
      <c r="B106" s="16" t="s">
        <v>159</v>
      </c>
      <c r="C106" s="32" t="s">
        <v>184</v>
      </c>
      <c r="D106" s="109">
        <f>D107</f>
        <v>11</v>
      </c>
    </row>
    <row r="107" spans="2:4" ht="18" customHeight="1">
      <c r="B107" s="8" t="s">
        <v>183</v>
      </c>
      <c r="C107" s="32" t="s">
        <v>182</v>
      </c>
      <c r="D107" s="83">
        <f>D108</f>
        <v>11</v>
      </c>
    </row>
    <row r="108" spans="2:4" ht="15.75" customHeight="1">
      <c r="B108" s="8" t="s">
        <v>181</v>
      </c>
      <c r="C108" s="32" t="s">
        <v>180</v>
      </c>
      <c r="D108" s="83">
        <f>D109</f>
        <v>11</v>
      </c>
    </row>
    <row r="109" spans="2:4" ht="18.75" customHeight="1">
      <c r="B109" s="8" t="s">
        <v>179</v>
      </c>
      <c r="C109" s="32" t="s">
        <v>178</v>
      </c>
      <c r="D109" s="83">
        <v>11</v>
      </c>
    </row>
    <row r="110" spans="2:4" ht="17.25" customHeight="1">
      <c r="B110" s="16" t="s">
        <v>151</v>
      </c>
      <c r="C110" s="32" t="s">
        <v>177</v>
      </c>
      <c r="D110" s="109">
        <f>D111+D116</f>
        <v>35385.799999999996</v>
      </c>
    </row>
    <row r="111" spans="2:4" ht="49.5" customHeight="1">
      <c r="B111" s="22" t="s">
        <v>427</v>
      </c>
      <c r="C111" s="33" t="s">
        <v>265</v>
      </c>
      <c r="D111" s="83">
        <f>D112</f>
        <v>237.2</v>
      </c>
    </row>
    <row r="112" spans="2:4" ht="54" customHeight="1">
      <c r="B112" s="22" t="s">
        <v>266</v>
      </c>
      <c r="C112" s="32" t="s">
        <v>175</v>
      </c>
      <c r="D112" s="83">
        <v>237.2</v>
      </c>
    </row>
    <row r="113" spans="2:4" ht="18" customHeight="1" hidden="1">
      <c r="B113" s="22" t="s">
        <v>428</v>
      </c>
      <c r="C113" s="101" t="s">
        <v>292</v>
      </c>
      <c r="D113" s="102">
        <v>0</v>
      </c>
    </row>
    <row r="114" spans="2:4" ht="25.5" customHeight="1" hidden="1">
      <c r="B114" s="22" t="s">
        <v>256</v>
      </c>
      <c r="C114" s="105" t="s">
        <v>176</v>
      </c>
      <c r="D114" s="102">
        <f>D115</f>
        <v>0</v>
      </c>
    </row>
    <row r="115" spans="2:4" ht="24.75" customHeight="1" hidden="1">
      <c r="B115" s="20" t="s">
        <v>147</v>
      </c>
      <c r="C115" s="105" t="s">
        <v>263</v>
      </c>
      <c r="D115" s="102">
        <v>0</v>
      </c>
    </row>
    <row r="116" spans="2:4" ht="30" customHeight="1">
      <c r="B116" s="8" t="s">
        <v>174</v>
      </c>
      <c r="C116" s="32" t="s">
        <v>173</v>
      </c>
      <c r="D116" s="109">
        <f>D118+D120+D121</f>
        <v>35148.6</v>
      </c>
    </row>
    <row r="117" spans="2:4" ht="24.75" customHeight="1" hidden="1">
      <c r="B117" s="8" t="s">
        <v>172</v>
      </c>
      <c r="C117" s="32" t="s">
        <v>171</v>
      </c>
      <c r="D117" s="109">
        <v>0</v>
      </c>
    </row>
    <row r="118" spans="2:4" ht="37.5" customHeight="1">
      <c r="B118" s="8" t="s">
        <v>314</v>
      </c>
      <c r="C118" s="32" t="s">
        <v>313</v>
      </c>
      <c r="D118" s="109">
        <v>32440.8</v>
      </c>
    </row>
    <row r="119" spans="2:4" ht="15.75" customHeight="1" hidden="1">
      <c r="B119" s="8" t="s">
        <v>170</v>
      </c>
      <c r="C119" s="101" t="s">
        <v>169</v>
      </c>
      <c r="D119" s="102">
        <v>0</v>
      </c>
    </row>
    <row r="120" spans="2:4" ht="27" customHeight="1">
      <c r="B120" s="18" t="s">
        <v>168</v>
      </c>
      <c r="C120" s="32" t="s">
        <v>167</v>
      </c>
      <c r="D120" s="113">
        <v>857.8</v>
      </c>
    </row>
    <row r="121" spans="2:4" ht="27.75" customHeight="1">
      <c r="B121" s="18" t="s">
        <v>268</v>
      </c>
      <c r="C121" s="32" t="s">
        <v>267</v>
      </c>
      <c r="D121" s="109">
        <f>D122</f>
        <v>1850</v>
      </c>
    </row>
    <row r="122" spans="2:4" ht="38.25" customHeight="1">
      <c r="B122" s="8" t="s">
        <v>166</v>
      </c>
      <c r="C122" s="32" t="s">
        <v>165</v>
      </c>
      <c r="D122" s="83">
        <v>1850</v>
      </c>
    </row>
    <row r="123" spans="2:4" ht="15" customHeight="1">
      <c r="B123" s="16" t="s">
        <v>8</v>
      </c>
      <c r="C123" s="32" t="s">
        <v>344</v>
      </c>
      <c r="D123" s="83">
        <f>D124+D125+D126</f>
        <v>277.29999999999995</v>
      </c>
    </row>
    <row r="124" spans="2:4" ht="41.25" customHeight="1">
      <c r="B124" s="15" t="s">
        <v>657</v>
      </c>
      <c r="C124" s="111" t="s">
        <v>819</v>
      </c>
      <c r="D124" s="83">
        <v>35</v>
      </c>
    </row>
    <row r="125" spans="2:4" ht="51.75" customHeight="1">
      <c r="B125" s="15" t="s">
        <v>658</v>
      </c>
      <c r="C125" s="111" t="s">
        <v>656</v>
      </c>
      <c r="D125" s="83">
        <v>241.9</v>
      </c>
    </row>
    <row r="126" spans="2:4" ht="42" customHeight="1">
      <c r="B126" s="15" t="s">
        <v>648</v>
      </c>
      <c r="C126" s="111" t="s">
        <v>778</v>
      </c>
      <c r="D126" s="83">
        <v>0.4</v>
      </c>
    </row>
    <row r="127" spans="2:4" ht="15" customHeight="1">
      <c r="B127" s="3" t="s">
        <v>118</v>
      </c>
      <c r="C127" s="114" t="s">
        <v>659</v>
      </c>
      <c r="D127" s="115">
        <f>D128</f>
        <v>219.6</v>
      </c>
    </row>
    <row r="128" spans="2:4" ht="26.25" customHeight="1">
      <c r="B128" s="2" t="s">
        <v>127</v>
      </c>
      <c r="C128" s="33" t="s">
        <v>660</v>
      </c>
      <c r="D128" s="109">
        <f>D129</f>
        <v>219.6</v>
      </c>
    </row>
    <row r="129" spans="2:4" ht="18" customHeight="1">
      <c r="B129" s="8" t="s">
        <v>126</v>
      </c>
      <c r="C129" s="32" t="s">
        <v>661</v>
      </c>
      <c r="D129" s="83">
        <f>D130</f>
        <v>219.6</v>
      </c>
    </row>
    <row r="130" spans="2:4" ht="18.75" customHeight="1">
      <c r="B130" s="8" t="s">
        <v>125</v>
      </c>
      <c r="C130" s="32" t="s">
        <v>662</v>
      </c>
      <c r="D130" s="83">
        <f>D131</f>
        <v>219.6</v>
      </c>
    </row>
    <row r="131" spans="2:4" ht="15.75" customHeight="1">
      <c r="B131" s="8" t="s">
        <v>124</v>
      </c>
      <c r="C131" s="32" t="s">
        <v>663</v>
      </c>
      <c r="D131" s="83">
        <v>219.6</v>
      </c>
    </row>
    <row r="132" spans="2:4" ht="30.75" customHeight="1">
      <c r="B132" s="12" t="s">
        <v>161</v>
      </c>
      <c r="C132" s="118" t="s">
        <v>3</v>
      </c>
      <c r="D132" s="115">
        <f>D133+D159</f>
        <v>718750.8999999999</v>
      </c>
    </row>
    <row r="133" spans="2:4" ht="15.75" customHeight="1">
      <c r="B133" s="13" t="s">
        <v>17</v>
      </c>
      <c r="C133" s="119" t="s">
        <v>160</v>
      </c>
      <c r="D133" s="115">
        <f>D134+D144+D137+D149+D154</f>
        <v>9754.1</v>
      </c>
    </row>
    <row r="134" spans="2:4" ht="51.75" customHeight="1">
      <c r="B134" s="8" t="s">
        <v>415</v>
      </c>
      <c r="C134" s="32" t="s">
        <v>270</v>
      </c>
      <c r="D134" s="83">
        <f>D135</f>
        <v>38.5</v>
      </c>
    </row>
    <row r="135" spans="2:4" ht="52.5">
      <c r="B135" s="22" t="s">
        <v>250</v>
      </c>
      <c r="C135" s="32" t="s">
        <v>271</v>
      </c>
      <c r="D135" s="83">
        <f>D136</f>
        <v>38.5</v>
      </c>
    </row>
    <row r="136" spans="2:4" ht="39" customHeight="1">
      <c r="B136" s="14" t="s">
        <v>228</v>
      </c>
      <c r="C136" s="32" t="s">
        <v>239</v>
      </c>
      <c r="D136" s="83">
        <v>38.5</v>
      </c>
    </row>
    <row r="137" spans="2:4" ht="27.75" customHeight="1">
      <c r="B137" s="16" t="s">
        <v>159</v>
      </c>
      <c r="C137" s="32" t="s">
        <v>158</v>
      </c>
      <c r="D137" s="109">
        <f>D138+D141</f>
        <v>9520.1</v>
      </c>
    </row>
    <row r="138" spans="2:4" ht="15" customHeight="1">
      <c r="B138" s="16" t="s">
        <v>157</v>
      </c>
      <c r="C138" s="32" t="s">
        <v>156</v>
      </c>
      <c r="D138" s="83">
        <f>D140</f>
        <v>9519.7</v>
      </c>
    </row>
    <row r="139" spans="2:4" ht="15.75" customHeight="1">
      <c r="B139" s="16" t="s">
        <v>155</v>
      </c>
      <c r="C139" s="32" t="s">
        <v>154</v>
      </c>
      <c r="D139" s="83">
        <f>D140</f>
        <v>9519.7</v>
      </c>
    </row>
    <row r="140" spans="2:4" ht="27.75" customHeight="1">
      <c r="B140" s="8" t="s">
        <v>153</v>
      </c>
      <c r="C140" s="32" t="s">
        <v>152</v>
      </c>
      <c r="D140" s="83">
        <v>9519.7</v>
      </c>
    </row>
    <row r="141" spans="2:4" ht="14.25" customHeight="1">
      <c r="B141" s="8" t="s">
        <v>183</v>
      </c>
      <c r="C141" s="32" t="s">
        <v>272</v>
      </c>
      <c r="D141" s="83">
        <f>D142</f>
        <v>0.4</v>
      </c>
    </row>
    <row r="142" spans="2:4" ht="16.5" customHeight="1">
      <c r="B142" s="8" t="s">
        <v>181</v>
      </c>
      <c r="C142" s="32" t="s">
        <v>273</v>
      </c>
      <c r="D142" s="83">
        <f>D143</f>
        <v>0.4</v>
      </c>
    </row>
    <row r="143" spans="2:4" ht="15.75" customHeight="1">
      <c r="B143" s="8" t="s">
        <v>179</v>
      </c>
      <c r="C143" s="32" t="s">
        <v>237</v>
      </c>
      <c r="D143" s="83">
        <v>0.4</v>
      </c>
    </row>
    <row r="144" spans="2:4" ht="15" customHeight="1">
      <c r="B144" s="16" t="s">
        <v>151</v>
      </c>
      <c r="C144" s="32" t="s">
        <v>150</v>
      </c>
      <c r="D144" s="109">
        <f>D145</f>
        <v>107.2</v>
      </c>
    </row>
    <row r="145" spans="2:4" ht="51.75" customHeight="1">
      <c r="B145" s="22" t="s">
        <v>427</v>
      </c>
      <c r="C145" s="32" t="s">
        <v>149</v>
      </c>
      <c r="D145" s="83">
        <f>D147</f>
        <v>107.2</v>
      </c>
    </row>
    <row r="146" spans="2:4" ht="28.5" customHeight="1">
      <c r="B146" s="22" t="s">
        <v>431</v>
      </c>
      <c r="C146" s="33" t="s">
        <v>430</v>
      </c>
      <c r="D146" s="113">
        <f>D148</f>
        <v>107.2</v>
      </c>
    </row>
    <row r="147" spans="2:4" ht="51" customHeight="1">
      <c r="B147" s="22" t="s">
        <v>256</v>
      </c>
      <c r="C147" s="32" t="s">
        <v>148</v>
      </c>
      <c r="D147" s="83">
        <f>D148</f>
        <v>107.2</v>
      </c>
    </row>
    <row r="148" spans="2:4" ht="53.25" customHeight="1">
      <c r="B148" s="22" t="s">
        <v>147</v>
      </c>
      <c r="C148" s="32" t="s">
        <v>146</v>
      </c>
      <c r="D148" s="83">
        <v>107.2</v>
      </c>
    </row>
    <row r="149" spans="2:4" ht="17.25" customHeight="1">
      <c r="B149" s="16" t="s">
        <v>8</v>
      </c>
      <c r="C149" s="32" t="s">
        <v>664</v>
      </c>
      <c r="D149" s="109">
        <f>D150+D151</f>
        <v>90</v>
      </c>
    </row>
    <row r="150" spans="2:4" ht="41.25" customHeight="1">
      <c r="B150" s="15" t="s">
        <v>648</v>
      </c>
      <c r="C150" s="111" t="s">
        <v>665</v>
      </c>
      <c r="D150" s="83">
        <v>90</v>
      </c>
    </row>
    <row r="151" spans="2:4" ht="99.75" customHeight="1" hidden="1">
      <c r="B151" s="16" t="s">
        <v>650</v>
      </c>
      <c r="C151" s="101" t="s">
        <v>666</v>
      </c>
      <c r="D151" s="102">
        <v>0</v>
      </c>
    </row>
    <row r="152" spans="2:4" ht="27" customHeight="1" hidden="1">
      <c r="B152" s="15" t="s">
        <v>299</v>
      </c>
      <c r="C152" s="107" t="s">
        <v>429</v>
      </c>
      <c r="D152" s="108">
        <f>D153</f>
        <v>0</v>
      </c>
    </row>
    <row r="153" spans="2:4" ht="25.5" customHeight="1" hidden="1">
      <c r="B153" s="22" t="s">
        <v>296</v>
      </c>
      <c r="C153" s="101" t="s">
        <v>319</v>
      </c>
      <c r="D153" s="102">
        <v>0</v>
      </c>
    </row>
    <row r="154" spans="2:4" ht="14.25" customHeight="1">
      <c r="B154" s="8" t="s">
        <v>145</v>
      </c>
      <c r="C154" s="32" t="s">
        <v>144</v>
      </c>
      <c r="D154" s="109">
        <f>D157+D156</f>
        <v>-1.7</v>
      </c>
    </row>
    <row r="155" spans="2:4" ht="14.25" customHeight="1">
      <c r="B155" s="8" t="s">
        <v>269</v>
      </c>
      <c r="C155" s="32" t="s">
        <v>274</v>
      </c>
      <c r="D155" s="109">
        <f>D156</f>
        <v>-1.7</v>
      </c>
    </row>
    <row r="156" spans="2:4" ht="15.75" customHeight="1">
      <c r="B156" s="8" t="s">
        <v>164</v>
      </c>
      <c r="C156" s="32" t="s">
        <v>238</v>
      </c>
      <c r="D156" s="109">
        <v>-1.7</v>
      </c>
    </row>
    <row r="157" spans="2:4" ht="27" customHeight="1" hidden="1">
      <c r="B157" s="8" t="s">
        <v>143</v>
      </c>
      <c r="C157" s="32" t="s">
        <v>142</v>
      </c>
      <c r="D157" s="109">
        <f>D158</f>
        <v>0</v>
      </c>
    </row>
    <row r="158" spans="2:4" ht="33.75" customHeight="1" hidden="1">
      <c r="B158" s="8" t="s">
        <v>141</v>
      </c>
      <c r="C158" s="32" t="s">
        <v>140</v>
      </c>
      <c r="D158" s="83">
        <v>0</v>
      </c>
    </row>
    <row r="159" spans="2:4" ht="16.5" customHeight="1">
      <c r="B159" s="3" t="s">
        <v>118</v>
      </c>
      <c r="C159" s="114" t="s">
        <v>139</v>
      </c>
      <c r="D159" s="115">
        <f>D160+D182</f>
        <v>708996.7999999999</v>
      </c>
    </row>
    <row r="160" spans="2:4" ht="26.25" customHeight="1">
      <c r="B160" s="2" t="s">
        <v>127</v>
      </c>
      <c r="C160" s="33" t="s">
        <v>138</v>
      </c>
      <c r="D160" s="109">
        <f>D161+D170+D180+D181</f>
        <v>711474.1</v>
      </c>
    </row>
    <row r="161" spans="2:4" ht="16.5" customHeight="1">
      <c r="B161" s="8" t="s">
        <v>126</v>
      </c>
      <c r="C161" s="33" t="s">
        <v>381</v>
      </c>
      <c r="D161" s="83">
        <f>D162+D164+D166+D168</f>
        <v>24922.9</v>
      </c>
    </row>
    <row r="162" spans="2:4" ht="28.5" customHeight="1">
      <c r="B162" s="14" t="s">
        <v>355</v>
      </c>
      <c r="C162" s="112" t="s">
        <v>432</v>
      </c>
      <c r="D162" s="113">
        <f>D163</f>
        <v>1967.3</v>
      </c>
    </row>
    <row r="163" spans="2:4" ht="39.75" customHeight="1">
      <c r="B163" s="14" t="s">
        <v>215</v>
      </c>
      <c r="C163" s="112" t="s">
        <v>382</v>
      </c>
      <c r="D163" s="113">
        <v>1967.3</v>
      </c>
    </row>
    <row r="164" spans="2:4" ht="28.5" customHeight="1">
      <c r="B164" s="14" t="s">
        <v>433</v>
      </c>
      <c r="C164" s="112" t="s">
        <v>434</v>
      </c>
      <c r="D164" s="113">
        <f>D165</f>
        <v>3112.2</v>
      </c>
    </row>
    <row r="165" spans="2:4" ht="27.75" customHeight="1">
      <c r="B165" s="14" t="s">
        <v>356</v>
      </c>
      <c r="C165" s="112" t="s">
        <v>383</v>
      </c>
      <c r="D165" s="83">
        <v>3112.2</v>
      </c>
    </row>
    <row r="166" spans="2:4" ht="28.5" customHeight="1">
      <c r="B166" s="14" t="s">
        <v>669</v>
      </c>
      <c r="C166" s="112" t="s">
        <v>667</v>
      </c>
      <c r="D166" s="83">
        <f>D167</f>
        <v>1898.5</v>
      </c>
    </row>
    <row r="167" spans="2:4" ht="37.5" customHeight="1">
      <c r="B167" s="14" t="s">
        <v>670</v>
      </c>
      <c r="C167" s="112" t="s">
        <v>668</v>
      </c>
      <c r="D167" s="83">
        <v>1898.5</v>
      </c>
    </row>
    <row r="168" spans="2:4" ht="15.75" customHeight="1">
      <c r="B168" s="21" t="s">
        <v>125</v>
      </c>
      <c r="C168" s="32" t="s">
        <v>820</v>
      </c>
      <c r="D168" s="83">
        <f>D169</f>
        <v>17944.9</v>
      </c>
    </row>
    <row r="169" spans="2:4" ht="17.25" customHeight="1">
      <c r="B169" s="8" t="s">
        <v>124</v>
      </c>
      <c r="C169" s="32" t="s">
        <v>821</v>
      </c>
      <c r="D169" s="83">
        <v>17944.9</v>
      </c>
    </row>
    <row r="170" spans="2:4" ht="18" customHeight="1">
      <c r="B170" s="2" t="s">
        <v>260</v>
      </c>
      <c r="C170" s="33" t="s">
        <v>384</v>
      </c>
      <c r="D170" s="109">
        <f>D171+D173+D175+D177+D178</f>
        <v>685551.2</v>
      </c>
    </row>
    <row r="171" spans="2:4" ht="30.75" customHeight="1">
      <c r="B171" s="22" t="s">
        <v>261</v>
      </c>
      <c r="C171" s="32" t="s">
        <v>385</v>
      </c>
      <c r="D171" s="83">
        <f>D172</f>
        <v>616317.8</v>
      </c>
    </row>
    <row r="172" spans="2:4" ht="28.5" customHeight="1">
      <c r="B172" s="8" t="s">
        <v>128</v>
      </c>
      <c r="C172" s="32" t="s">
        <v>386</v>
      </c>
      <c r="D172" s="83">
        <v>616317.8</v>
      </c>
    </row>
    <row r="173" spans="2:4" ht="29.25" customHeight="1">
      <c r="B173" s="8" t="s">
        <v>137</v>
      </c>
      <c r="C173" s="32" t="s">
        <v>387</v>
      </c>
      <c r="D173" s="83">
        <f>D174</f>
        <v>26054.2</v>
      </c>
    </row>
    <row r="174" spans="2:4" ht="28.5" customHeight="1">
      <c r="B174" s="8" t="s">
        <v>136</v>
      </c>
      <c r="C174" s="32" t="s">
        <v>388</v>
      </c>
      <c r="D174" s="83">
        <v>26054.2</v>
      </c>
    </row>
    <row r="175" spans="2:4" ht="29.25" customHeight="1">
      <c r="B175" s="22" t="s">
        <v>435</v>
      </c>
      <c r="C175" s="32" t="s">
        <v>389</v>
      </c>
      <c r="D175" s="83">
        <f>D176</f>
        <v>302.2</v>
      </c>
    </row>
    <row r="176" spans="2:4" ht="27.75" customHeight="1">
      <c r="B176" s="8" t="s">
        <v>293</v>
      </c>
      <c r="C176" s="32" t="s">
        <v>390</v>
      </c>
      <c r="D176" s="83">
        <v>302.2</v>
      </c>
    </row>
    <row r="177" spans="2:4" ht="39" customHeight="1">
      <c r="B177" s="95" t="s">
        <v>673</v>
      </c>
      <c r="C177" s="32" t="s">
        <v>671</v>
      </c>
      <c r="D177" s="83">
        <v>16428.7</v>
      </c>
    </row>
    <row r="178" spans="2:4" ht="40.5" customHeight="1">
      <c r="B178" s="95" t="s">
        <v>674</v>
      </c>
      <c r="C178" s="32" t="s">
        <v>672</v>
      </c>
      <c r="D178" s="83">
        <v>26448.3</v>
      </c>
    </row>
    <row r="179" spans="2:4" ht="0.75" customHeight="1" hidden="1">
      <c r="B179" s="95" t="s">
        <v>123</v>
      </c>
      <c r="C179" s="101" t="s">
        <v>315</v>
      </c>
      <c r="D179" s="102">
        <v>0</v>
      </c>
    </row>
    <row r="180" spans="2:4" ht="39.75" customHeight="1">
      <c r="B180" s="95" t="s">
        <v>123</v>
      </c>
      <c r="C180" s="32" t="s">
        <v>783</v>
      </c>
      <c r="D180" s="83">
        <v>500</v>
      </c>
    </row>
    <row r="181" spans="2:4" ht="15" customHeight="1">
      <c r="B181" s="95" t="s">
        <v>784</v>
      </c>
      <c r="C181" s="32" t="s">
        <v>782</v>
      </c>
      <c r="D181" s="83">
        <v>500</v>
      </c>
    </row>
    <row r="182" spans="2:4" ht="28.5" customHeight="1">
      <c r="B182" s="22" t="s">
        <v>120</v>
      </c>
      <c r="C182" s="32" t="s">
        <v>135</v>
      </c>
      <c r="D182" s="109">
        <f>D183</f>
        <v>-2477.3</v>
      </c>
    </row>
    <row r="183" spans="2:4" ht="27" customHeight="1">
      <c r="B183" s="2" t="s">
        <v>119</v>
      </c>
      <c r="C183" s="33" t="s">
        <v>436</v>
      </c>
      <c r="D183" s="113">
        <f>D184</f>
        <v>-2477.3</v>
      </c>
    </row>
    <row r="184" spans="2:4" ht="26.25">
      <c r="B184" s="37" t="s">
        <v>294</v>
      </c>
      <c r="C184" s="32" t="s">
        <v>391</v>
      </c>
      <c r="D184" s="109">
        <v>-2477.3</v>
      </c>
    </row>
    <row r="185" spans="2:4" ht="32.25" customHeight="1">
      <c r="B185" s="12" t="s">
        <v>134</v>
      </c>
      <c r="C185" s="118" t="s">
        <v>133</v>
      </c>
      <c r="D185" s="117">
        <f>D195+D186</f>
        <v>325876.50000000006</v>
      </c>
    </row>
    <row r="186" spans="2:4" ht="16.5" customHeight="1">
      <c r="B186" s="13" t="s">
        <v>17</v>
      </c>
      <c r="C186" s="118" t="s">
        <v>339</v>
      </c>
      <c r="D186" s="115">
        <f>D193</f>
        <v>20</v>
      </c>
    </row>
    <row r="187" spans="2:4" ht="15.75" customHeight="1" hidden="1">
      <c r="B187" s="8" t="s">
        <v>183</v>
      </c>
      <c r="C187" s="32" t="s">
        <v>677</v>
      </c>
      <c r="D187" s="83">
        <f>D188</f>
        <v>0</v>
      </c>
    </row>
    <row r="188" spans="2:4" ht="15" customHeight="1" hidden="1">
      <c r="B188" s="8" t="s">
        <v>181</v>
      </c>
      <c r="C188" s="32" t="s">
        <v>675</v>
      </c>
      <c r="D188" s="83">
        <f>D189</f>
        <v>0</v>
      </c>
    </row>
    <row r="189" spans="2:4" ht="16.5" customHeight="1" hidden="1">
      <c r="B189" s="8" t="s">
        <v>179</v>
      </c>
      <c r="C189" s="32" t="s">
        <v>676</v>
      </c>
      <c r="D189" s="83">
        <v>0</v>
      </c>
    </row>
    <row r="190" spans="2:4" ht="17.25" customHeight="1" hidden="1">
      <c r="B190" s="8" t="s">
        <v>8</v>
      </c>
      <c r="C190" s="124" t="s">
        <v>443</v>
      </c>
      <c r="D190" s="83">
        <f>D191</f>
        <v>0</v>
      </c>
    </row>
    <row r="191" spans="2:4" ht="28.5" customHeight="1" hidden="1">
      <c r="B191" s="22" t="s">
        <v>416</v>
      </c>
      <c r="C191" s="33" t="s">
        <v>331</v>
      </c>
      <c r="D191" s="83">
        <f>D192</f>
        <v>0</v>
      </c>
    </row>
    <row r="192" spans="2:4" ht="28.5" customHeight="1" hidden="1">
      <c r="B192" s="8" t="s">
        <v>325</v>
      </c>
      <c r="C192" s="33" t="s">
        <v>330</v>
      </c>
      <c r="D192" s="83">
        <v>0</v>
      </c>
    </row>
    <row r="193" spans="2:4" ht="18.75" customHeight="1">
      <c r="B193" s="16" t="s">
        <v>8</v>
      </c>
      <c r="C193" s="32" t="s">
        <v>786</v>
      </c>
      <c r="D193" s="109">
        <f>D194</f>
        <v>20</v>
      </c>
    </row>
    <row r="194" spans="2:4" ht="77.25" customHeight="1">
      <c r="B194" s="16" t="s">
        <v>650</v>
      </c>
      <c r="C194" s="111" t="s">
        <v>785</v>
      </c>
      <c r="D194" s="83">
        <v>20</v>
      </c>
    </row>
    <row r="195" spans="2:4" ht="15" customHeight="1">
      <c r="B195" s="3" t="s">
        <v>118</v>
      </c>
      <c r="C195" s="114" t="s">
        <v>132</v>
      </c>
      <c r="D195" s="115">
        <f>D196+D218</f>
        <v>325856.50000000006</v>
      </c>
    </row>
    <row r="196" spans="2:4" ht="27.75" customHeight="1">
      <c r="B196" s="2" t="s">
        <v>127</v>
      </c>
      <c r="C196" s="33" t="s">
        <v>131</v>
      </c>
      <c r="D196" s="109">
        <f>D197+D200+D203+D206+D209+D201</f>
        <v>325185.70000000007</v>
      </c>
    </row>
    <row r="197" spans="2:4" ht="16.5" customHeight="1">
      <c r="B197" s="8" t="s">
        <v>275</v>
      </c>
      <c r="C197" s="32" t="s">
        <v>392</v>
      </c>
      <c r="D197" s="83">
        <f>D198+D199</f>
        <v>134598.6</v>
      </c>
    </row>
    <row r="198" spans="2:4" ht="18" customHeight="1">
      <c r="B198" s="8" t="s">
        <v>129</v>
      </c>
      <c r="C198" s="32" t="s">
        <v>393</v>
      </c>
      <c r="D198" s="83">
        <v>114574.1</v>
      </c>
    </row>
    <row r="199" spans="2:4" ht="26.25" customHeight="1">
      <c r="B199" s="8" t="s">
        <v>679</v>
      </c>
      <c r="C199" s="32" t="s">
        <v>678</v>
      </c>
      <c r="D199" s="83">
        <v>20024.5</v>
      </c>
    </row>
    <row r="200" spans="2:4" ht="28.5" customHeight="1">
      <c r="B200" s="8" t="s">
        <v>681</v>
      </c>
      <c r="C200" s="32" t="s">
        <v>680</v>
      </c>
      <c r="D200" s="83">
        <v>7007</v>
      </c>
    </row>
    <row r="201" spans="2:4" ht="18" customHeight="1">
      <c r="B201" s="8" t="s">
        <v>329</v>
      </c>
      <c r="C201" s="32" t="s">
        <v>394</v>
      </c>
      <c r="D201" s="83">
        <f>D202</f>
        <v>750.2</v>
      </c>
    </row>
    <row r="202" spans="2:4" ht="20.25" customHeight="1">
      <c r="B202" s="18" t="s">
        <v>326</v>
      </c>
      <c r="C202" s="33" t="s">
        <v>395</v>
      </c>
      <c r="D202" s="83">
        <v>750.2</v>
      </c>
    </row>
    <row r="203" spans="2:4" ht="17.25" customHeight="1">
      <c r="B203" s="8" t="s">
        <v>126</v>
      </c>
      <c r="C203" s="32" t="s">
        <v>787</v>
      </c>
      <c r="D203" s="83">
        <f>D204</f>
        <v>9913.6</v>
      </c>
    </row>
    <row r="204" spans="2:4" ht="20.25" customHeight="1">
      <c r="B204" s="21" t="s">
        <v>125</v>
      </c>
      <c r="C204" s="32" t="s">
        <v>788</v>
      </c>
      <c r="D204" s="83">
        <f>D205</f>
        <v>9913.6</v>
      </c>
    </row>
    <row r="205" spans="2:4" ht="20.25" customHeight="1">
      <c r="B205" s="8" t="s">
        <v>124</v>
      </c>
      <c r="C205" s="32" t="s">
        <v>789</v>
      </c>
      <c r="D205" s="113">
        <v>9913.6</v>
      </c>
    </row>
    <row r="206" spans="2:4" ht="19.5" customHeight="1">
      <c r="B206" s="2" t="s">
        <v>260</v>
      </c>
      <c r="C206" s="33" t="s">
        <v>396</v>
      </c>
      <c r="D206" s="109">
        <f>D207</f>
        <v>165915.1</v>
      </c>
    </row>
    <row r="207" spans="2:4" ht="27" customHeight="1">
      <c r="B207" s="8" t="s">
        <v>247</v>
      </c>
      <c r="C207" s="32" t="s">
        <v>397</v>
      </c>
      <c r="D207" s="83">
        <f>D208</f>
        <v>165915.1</v>
      </c>
    </row>
    <row r="208" spans="2:4" ht="27.75" customHeight="1">
      <c r="B208" s="8" t="s">
        <v>128</v>
      </c>
      <c r="C208" s="32" t="s">
        <v>398</v>
      </c>
      <c r="D208" s="83">
        <v>165915.1</v>
      </c>
    </row>
    <row r="209" spans="1:4" ht="17.25" customHeight="1">
      <c r="A209" s="4"/>
      <c r="B209" s="21" t="s">
        <v>1</v>
      </c>
      <c r="C209" s="32" t="s">
        <v>399</v>
      </c>
      <c r="D209" s="109">
        <f>D210+D216</f>
        <v>7001.200000000001</v>
      </c>
    </row>
    <row r="210" spans="2:4" ht="39.75" customHeight="1">
      <c r="B210" s="8" t="s">
        <v>117</v>
      </c>
      <c r="C210" s="32" t="s">
        <v>400</v>
      </c>
      <c r="D210" s="83">
        <f>D211</f>
        <v>3182.8</v>
      </c>
    </row>
    <row r="211" spans="2:4" ht="40.5" customHeight="1">
      <c r="B211" s="8" t="s">
        <v>116</v>
      </c>
      <c r="C211" s="32" t="s">
        <v>401</v>
      </c>
      <c r="D211" s="83">
        <v>3182.8</v>
      </c>
    </row>
    <row r="212" spans="2:4" ht="18.75" customHeight="1" hidden="1">
      <c r="B212" s="8" t="s">
        <v>301</v>
      </c>
      <c r="C212" s="104" t="s">
        <v>402</v>
      </c>
      <c r="D212" s="102">
        <f>D213</f>
        <v>0</v>
      </c>
    </row>
    <row r="213" spans="2:4" ht="31.5" customHeight="1" hidden="1">
      <c r="B213" s="8" t="s">
        <v>123</v>
      </c>
      <c r="C213" s="104" t="s">
        <v>403</v>
      </c>
      <c r="D213" s="102">
        <v>0</v>
      </c>
    </row>
    <row r="214" spans="2:4" ht="39.75" customHeight="1" hidden="1">
      <c r="B214" s="22" t="s">
        <v>444</v>
      </c>
      <c r="C214" s="104" t="s">
        <v>404</v>
      </c>
      <c r="D214" s="102">
        <f>D215</f>
        <v>0</v>
      </c>
    </row>
    <row r="215" spans="2:4" ht="39.75" customHeight="1" hidden="1">
      <c r="B215" s="8" t="s">
        <v>357</v>
      </c>
      <c r="C215" s="104" t="s">
        <v>405</v>
      </c>
      <c r="D215" s="102">
        <v>0</v>
      </c>
    </row>
    <row r="216" spans="2:4" ht="19.5" customHeight="1">
      <c r="B216" s="8" t="s">
        <v>122</v>
      </c>
      <c r="C216" s="32" t="s">
        <v>406</v>
      </c>
      <c r="D216" s="83">
        <f>D217</f>
        <v>3818.4</v>
      </c>
    </row>
    <row r="217" spans="2:4" ht="19.5" customHeight="1">
      <c r="B217" s="8" t="s">
        <v>121</v>
      </c>
      <c r="C217" s="32" t="s">
        <v>407</v>
      </c>
      <c r="D217" s="83">
        <v>3818.4</v>
      </c>
    </row>
    <row r="218" spans="2:4" ht="42" customHeight="1">
      <c r="B218" s="22" t="s">
        <v>439</v>
      </c>
      <c r="C218" s="33" t="s">
        <v>345</v>
      </c>
      <c r="D218" s="83">
        <f>D219</f>
        <v>670.8</v>
      </c>
    </row>
    <row r="219" spans="2:4" ht="51.75" customHeight="1">
      <c r="B219" s="22" t="s">
        <v>440</v>
      </c>
      <c r="C219" s="33" t="s">
        <v>446</v>
      </c>
      <c r="D219" s="83">
        <f>D220</f>
        <v>670.8</v>
      </c>
    </row>
    <row r="220" spans="2:4" ht="38.25" customHeight="1">
      <c r="B220" s="8" t="s">
        <v>362</v>
      </c>
      <c r="C220" s="32" t="s">
        <v>408</v>
      </c>
      <c r="D220" s="83">
        <v>670.8</v>
      </c>
    </row>
    <row r="221" spans="2:4" ht="37.5" customHeight="1" hidden="1">
      <c r="B221" s="22" t="s">
        <v>120</v>
      </c>
      <c r="C221" s="101" t="s">
        <v>276</v>
      </c>
      <c r="D221" s="102">
        <f>D222</f>
        <v>0</v>
      </c>
    </row>
    <row r="222" spans="2:4" ht="23.25" customHeight="1" hidden="1">
      <c r="B222" s="2" t="s">
        <v>119</v>
      </c>
      <c r="C222" s="106" t="s">
        <v>445</v>
      </c>
      <c r="D222" s="102">
        <f>D223</f>
        <v>0</v>
      </c>
    </row>
    <row r="223" spans="2:4" ht="9.75" customHeight="1" hidden="1">
      <c r="B223" s="2" t="s">
        <v>119</v>
      </c>
      <c r="C223" s="101" t="s">
        <v>409</v>
      </c>
      <c r="D223" s="102">
        <v>0</v>
      </c>
    </row>
    <row r="224" spans="2:4" ht="33" customHeight="1">
      <c r="B224" s="29" t="s">
        <v>230</v>
      </c>
      <c r="C224" s="118" t="s">
        <v>229</v>
      </c>
      <c r="D224" s="115">
        <f>D225</f>
        <v>17879.4</v>
      </c>
    </row>
    <row r="225" spans="2:4" ht="16.5" customHeight="1">
      <c r="B225" s="3" t="s">
        <v>118</v>
      </c>
      <c r="C225" s="119" t="s">
        <v>231</v>
      </c>
      <c r="D225" s="115">
        <f>D226</f>
        <v>17879.4</v>
      </c>
    </row>
    <row r="226" spans="2:4" ht="15.75" customHeight="1">
      <c r="B226" s="8" t="s">
        <v>1</v>
      </c>
      <c r="C226" s="32" t="s">
        <v>410</v>
      </c>
      <c r="D226" s="83">
        <f>D227</f>
        <v>17879.4</v>
      </c>
    </row>
    <row r="227" spans="2:4" ht="19.5" customHeight="1">
      <c r="B227" s="22" t="s">
        <v>122</v>
      </c>
      <c r="C227" s="32" t="s">
        <v>411</v>
      </c>
      <c r="D227" s="83">
        <f>D228</f>
        <v>17879.4</v>
      </c>
    </row>
    <row r="228" spans="2:4" ht="17.25" customHeight="1">
      <c r="B228" s="8" t="s">
        <v>121</v>
      </c>
      <c r="C228" s="32" t="s">
        <v>412</v>
      </c>
      <c r="D228" s="83">
        <v>17879.4</v>
      </c>
    </row>
    <row r="229" spans="2:4" ht="19.5" customHeight="1">
      <c r="B229" s="12" t="s">
        <v>115</v>
      </c>
      <c r="C229" s="118" t="s">
        <v>114</v>
      </c>
      <c r="D229" s="115">
        <f>D230</f>
        <v>5940.1</v>
      </c>
    </row>
    <row r="230" spans="2:4" ht="15.75" customHeight="1">
      <c r="B230" s="13" t="s">
        <v>17</v>
      </c>
      <c r="C230" s="119" t="s">
        <v>113</v>
      </c>
      <c r="D230" s="115">
        <f>D231+D237</f>
        <v>5940.1</v>
      </c>
    </row>
    <row r="231" spans="2:4" ht="15.75" customHeight="1">
      <c r="B231" s="16" t="s">
        <v>112</v>
      </c>
      <c r="C231" s="32" t="s">
        <v>111</v>
      </c>
      <c r="D231" s="109">
        <f>D232+D234+D235+D236</f>
        <v>5940.1</v>
      </c>
    </row>
    <row r="232" spans="2:4" ht="18" customHeight="1">
      <c r="B232" s="16" t="s">
        <v>110</v>
      </c>
      <c r="C232" s="33" t="s">
        <v>341</v>
      </c>
      <c r="D232" s="83">
        <f>D233</f>
        <v>1213.6</v>
      </c>
    </row>
    <row r="233" spans="2:4" ht="17.25" customHeight="1">
      <c r="B233" s="16" t="s">
        <v>302</v>
      </c>
      <c r="C233" s="33" t="s">
        <v>109</v>
      </c>
      <c r="D233" s="83">
        <v>1213.6</v>
      </c>
    </row>
    <row r="234" spans="2:4" ht="16.5" customHeight="1">
      <c r="B234" s="16" t="s">
        <v>303</v>
      </c>
      <c r="C234" s="33" t="s">
        <v>108</v>
      </c>
      <c r="D234" s="83">
        <v>132.8</v>
      </c>
    </row>
    <row r="235" spans="2:4" ht="17.25" customHeight="1">
      <c r="B235" s="16" t="s">
        <v>447</v>
      </c>
      <c r="C235" s="33" t="s">
        <v>448</v>
      </c>
      <c r="D235" s="113">
        <v>3383.9</v>
      </c>
    </row>
    <row r="236" spans="2:4" ht="20.25" customHeight="1">
      <c r="B236" s="16" t="s">
        <v>450</v>
      </c>
      <c r="C236" s="33" t="s">
        <v>449</v>
      </c>
      <c r="D236" s="83">
        <v>1209.8</v>
      </c>
    </row>
    <row r="237" spans="2:4" ht="36" customHeight="1" hidden="1">
      <c r="B237" s="16" t="s">
        <v>8</v>
      </c>
      <c r="C237" s="32" t="s">
        <v>277</v>
      </c>
      <c r="D237" s="109">
        <f>D238</f>
        <v>0</v>
      </c>
    </row>
    <row r="238" spans="2:4" ht="36" customHeight="1" hidden="1">
      <c r="B238" s="16" t="s">
        <v>21</v>
      </c>
      <c r="C238" s="32" t="s">
        <v>278</v>
      </c>
      <c r="D238" s="109">
        <f>D239</f>
        <v>0</v>
      </c>
    </row>
    <row r="239" spans="2:4" ht="38.25" customHeight="1" hidden="1">
      <c r="B239" s="16" t="s">
        <v>232</v>
      </c>
      <c r="C239" s="32" t="s">
        <v>233</v>
      </c>
      <c r="D239" s="83">
        <v>0</v>
      </c>
    </row>
    <row r="240" spans="2:4" ht="20.25" customHeight="1">
      <c r="B240" s="121" t="s">
        <v>801</v>
      </c>
      <c r="C240" s="118" t="s">
        <v>802</v>
      </c>
      <c r="D240" s="117">
        <f>D241</f>
        <v>5.9</v>
      </c>
    </row>
    <row r="241" spans="2:4" ht="18.75" customHeight="1">
      <c r="B241" s="13" t="s">
        <v>17</v>
      </c>
      <c r="C241" s="119" t="s">
        <v>803</v>
      </c>
      <c r="D241" s="83">
        <f>D242</f>
        <v>5.9</v>
      </c>
    </row>
    <row r="242" spans="2:4" ht="15.75" customHeight="1">
      <c r="B242" s="22" t="s">
        <v>8</v>
      </c>
      <c r="C242" s="33" t="s">
        <v>804</v>
      </c>
      <c r="D242" s="83">
        <f>D243+D244+D245</f>
        <v>5.9</v>
      </c>
    </row>
    <row r="243" spans="2:4" ht="53.25" customHeight="1">
      <c r="B243" s="18" t="s">
        <v>724</v>
      </c>
      <c r="C243" s="32" t="s">
        <v>805</v>
      </c>
      <c r="D243" s="83">
        <v>1.7</v>
      </c>
    </row>
    <row r="244" spans="2:4" ht="63.75" customHeight="1">
      <c r="B244" s="18" t="s">
        <v>699</v>
      </c>
      <c r="C244" s="32" t="s">
        <v>806</v>
      </c>
      <c r="D244" s="83">
        <v>1</v>
      </c>
    </row>
    <row r="245" spans="2:4" ht="52.5" customHeight="1">
      <c r="B245" s="18" t="s">
        <v>710</v>
      </c>
      <c r="C245" s="32" t="s">
        <v>807</v>
      </c>
      <c r="D245" s="83">
        <v>3.2</v>
      </c>
    </row>
    <row r="246" spans="2:4" ht="21.75" customHeight="1" hidden="1">
      <c r="B246" s="38" t="s">
        <v>107</v>
      </c>
      <c r="C246" s="116" t="s">
        <v>106</v>
      </c>
      <c r="D246" s="117">
        <f>D247</f>
        <v>0</v>
      </c>
    </row>
    <row r="247" spans="2:4" ht="1.5" customHeight="1" hidden="1">
      <c r="B247" s="39" t="s">
        <v>17</v>
      </c>
      <c r="C247" s="114" t="s">
        <v>279</v>
      </c>
      <c r="D247" s="117">
        <f>D248</f>
        <v>0</v>
      </c>
    </row>
    <row r="248" spans="2:4" ht="38.25" customHeight="1" hidden="1">
      <c r="B248" s="39" t="s">
        <v>8</v>
      </c>
      <c r="C248" s="114" t="s">
        <v>338</v>
      </c>
      <c r="D248" s="117">
        <f>D249</f>
        <v>0</v>
      </c>
    </row>
    <row r="249" spans="2:4" ht="29.25" customHeight="1" hidden="1">
      <c r="B249" s="22" t="s">
        <v>650</v>
      </c>
      <c r="C249" s="33" t="s">
        <v>682</v>
      </c>
      <c r="D249" s="125">
        <v>0</v>
      </c>
    </row>
    <row r="250" spans="2:4" ht="36.75" customHeight="1" hidden="1">
      <c r="B250" s="22" t="s">
        <v>217</v>
      </c>
      <c r="C250" s="33" t="s">
        <v>335</v>
      </c>
      <c r="D250" s="113">
        <v>0</v>
      </c>
    </row>
    <row r="251" spans="2:4" ht="36.75" customHeight="1" hidden="1">
      <c r="B251" s="22" t="s">
        <v>421</v>
      </c>
      <c r="C251" s="33" t="s">
        <v>336</v>
      </c>
      <c r="D251" s="125">
        <v>0</v>
      </c>
    </row>
    <row r="252" spans="2:4" ht="18" customHeight="1">
      <c r="B252" s="30" t="s">
        <v>104</v>
      </c>
      <c r="C252" s="118" t="s">
        <v>103</v>
      </c>
      <c r="D252" s="115">
        <f>D254</f>
        <v>440.2</v>
      </c>
    </row>
    <row r="253" spans="2:4" ht="16.5" customHeight="1">
      <c r="B253" s="13" t="s">
        <v>17</v>
      </c>
      <c r="C253" s="119" t="s">
        <v>280</v>
      </c>
      <c r="D253" s="115">
        <f>D254</f>
        <v>440.2</v>
      </c>
    </row>
    <row r="254" spans="2:4" ht="14.25" customHeight="1">
      <c r="B254" s="25" t="s">
        <v>8</v>
      </c>
      <c r="C254" s="32" t="s">
        <v>102</v>
      </c>
      <c r="D254" s="83">
        <f>D255</f>
        <v>440.2</v>
      </c>
    </row>
    <row r="255" spans="2:4" ht="78" customHeight="1">
      <c r="B255" s="22" t="s">
        <v>650</v>
      </c>
      <c r="C255" s="32" t="s">
        <v>683</v>
      </c>
      <c r="D255" s="109">
        <v>440.2</v>
      </c>
    </row>
    <row r="256" spans="2:4" ht="33" customHeight="1" hidden="1">
      <c r="B256" s="18" t="s">
        <v>101</v>
      </c>
      <c r="C256" s="32" t="s">
        <v>100</v>
      </c>
      <c r="D256" s="83">
        <v>0</v>
      </c>
    </row>
    <row r="257" spans="2:4" ht="43.5" customHeight="1" hidden="1">
      <c r="B257" s="22" t="s">
        <v>421</v>
      </c>
      <c r="C257" s="33" t="s">
        <v>358</v>
      </c>
      <c r="D257" s="83">
        <v>0</v>
      </c>
    </row>
    <row r="258" spans="2:4" ht="18" customHeight="1">
      <c r="B258" s="30" t="s">
        <v>99</v>
      </c>
      <c r="C258" s="118" t="s">
        <v>98</v>
      </c>
      <c r="D258" s="117">
        <f>D259</f>
        <v>5689.400000000001</v>
      </c>
    </row>
    <row r="259" spans="2:4" ht="15.75" customHeight="1">
      <c r="B259" s="13" t="s">
        <v>17</v>
      </c>
      <c r="C259" s="119" t="s">
        <v>97</v>
      </c>
      <c r="D259" s="115">
        <f>D260</f>
        <v>5689.400000000001</v>
      </c>
    </row>
    <row r="260" spans="2:4" ht="25.5" customHeight="1">
      <c r="B260" s="16" t="s">
        <v>96</v>
      </c>
      <c r="C260" s="32" t="s">
        <v>95</v>
      </c>
      <c r="D260" s="83">
        <f>D261</f>
        <v>5689.400000000001</v>
      </c>
    </row>
    <row r="261" spans="2:4" ht="25.5" customHeight="1">
      <c r="B261" s="16" t="s">
        <v>94</v>
      </c>
      <c r="C261" s="32" t="s">
        <v>93</v>
      </c>
      <c r="D261" s="83">
        <f>D262+D263+D264+D265</f>
        <v>5689.400000000001</v>
      </c>
    </row>
    <row r="262" spans="2:4" ht="65.25" customHeight="1">
      <c r="B262" s="16" t="s">
        <v>735</v>
      </c>
      <c r="C262" s="32" t="s">
        <v>736</v>
      </c>
      <c r="D262" s="83">
        <v>2626.6</v>
      </c>
    </row>
    <row r="263" spans="2:4" ht="75" customHeight="1">
      <c r="B263" s="16" t="s">
        <v>740</v>
      </c>
      <c r="C263" s="32" t="s">
        <v>737</v>
      </c>
      <c r="D263" s="113">
        <v>18.4</v>
      </c>
    </row>
    <row r="264" spans="2:4" ht="65.25" customHeight="1">
      <c r="B264" s="16" t="s">
        <v>741</v>
      </c>
      <c r="C264" s="32" t="s">
        <v>738</v>
      </c>
      <c r="D264" s="83">
        <v>3492.3</v>
      </c>
    </row>
    <row r="265" spans="2:4" ht="65.25" customHeight="1">
      <c r="B265" s="16" t="s">
        <v>742</v>
      </c>
      <c r="C265" s="33" t="s">
        <v>739</v>
      </c>
      <c r="D265" s="113">
        <v>-447.9</v>
      </c>
    </row>
    <row r="266" spans="2:4" ht="17.25" customHeight="1" hidden="1">
      <c r="B266" s="30" t="s">
        <v>92</v>
      </c>
      <c r="C266" s="116" t="s">
        <v>91</v>
      </c>
      <c r="D266" s="117">
        <f>D267</f>
        <v>0</v>
      </c>
    </row>
    <row r="267" spans="2:4" ht="15.75" customHeight="1" hidden="1">
      <c r="B267" s="13" t="s">
        <v>17</v>
      </c>
      <c r="C267" s="114" t="s">
        <v>242</v>
      </c>
      <c r="D267" s="117">
        <f>D268</f>
        <v>0</v>
      </c>
    </row>
    <row r="268" spans="2:4" ht="16.5" customHeight="1" hidden="1">
      <c r="B268" s="16" t="s">
        <v>8</v>
      </c>
      <c r="C268" s="33" t="s">
        <v>90</v>
      </c>
      <c r="D268" s="113">
        <f>D269</f>
        <v>0</v>
      </c>
    </row>
    <row r="269" spans="2:4" ht="27.75" customHeight="1" hidden="1">
      <c r="B269" s="16" t="s">
        <v>14</v>
      </c>
      <c r="C269" s="33" t="s">
        <v>684</v>
      </c>
      <c r="D269" s="125">
        <v>0</v>
      </c>
    </row>
    <row r="270" spans="2:4" ht="27" customHeight="1" hidden="1">
      <c r="B270" s="18" t="s">
        <v>6</v>
      </c>
      <c r="C270" s="33" t="s">
        <v>89</v>
      </c>
      <c r="D270" s="113">
        <v>0</v>
      </c>
    </row>
    <row r="271" spans="2:4" ht="30.75" customHeight="1">
      <c r="B271" s="12" t="s">
        <v>88</v>
      </c>
      <c r="C271" s="116" t="s">
        <v>87</v>
      </c>
      <c r="D271" s="117">
        <f>D272</f>
        <v>22</v>
      </c>
    </row>
    <row r="272" spans="2:4" ht="30" customHeight="1" hidden="1">
      <c r="B272" s="13" t="s">
        <v>17</v>
      </c>
      <c r="C272" s="114" t="s">
        <v>86</v>
      </c>
      <c r="D272" s="117">
        <f>D273</f>
        <v>22</v>
      </c>
    </row>
    <row r="273" spans="2:4" ht="15.75" customHeight="1">
      <c r="B273" s="16" t="s">
        <v>8</v>
      </c>
      <c r="C273" s="33" t="s">
        <v>85</v>
      </c>
      <c r="D273" s="125">
        <f>D274+D275+D277+D278</f>
        <v>22</v>
      </c>
    </row>
    <row r="274" spans="2:4" ht="77.25" customHeight="1">
      <c r="B274" s="22" t="s">
        <v>650</v>
      </c>
      <c r="C274" s="33" t="s">
        <v>685</v>
      </c>
      <c r="D274" s="125">
        <v>22</v>
      </c>
    </row>
    <row r="275" spans="2:4" ht="21" customHeight="1" hidden="1">
      <c r="B275" s="22" t="s">
        <v>21</v>
      </c>
      <c r="C275" s="32" t="s">
        <v>84</v>
      </c>
      <c r="D275" s="109">
        <f>D276</f>
        <v>0</v>
      </c>
    </row>
    <row r="276" spans="2:4" ht="26.25" customHeight="1" hidden="1">
      <c r="B276" s="16" t="s">
        <v>20</v>
      </c>
      <c r="C276" s="32" t="s">
        <v>83</v>
      </c>
      <c r="D276" s="83">
        <v>0</v>
      </c>
    </row>
    <row r="277" spans="2:4" ht="24" customHeight="1" hidden="1">
      <c r="B277" s="22" t="s">
        <v>82</v>
      </c>
      <c r="C277" s="32" t="s">
        <v>305</v>
      </c>
      <c r="D277" s="83">
        <v>0</v>
      </c>
    </row>
    <row r="278" spans="2:4" ht="24.75" customHeight="1" hidden="1">
      <c r="B278" s="16" t="s">
        <v>14</v>
      </c>
      <c r="C278" s="32" t="s">
        <v>295</v>
      </c>
      <c r="D278" s="83">
        <f>D279</f>
        <v>0</v>
      </c>
    </row>
    <row r="279" spans="2:4" ht="30.75" customHeight="1" hidden="1">
      <c r="B279" s="16" t="s">
        <v>105</v>
      </c>
      <c r="C279" s="32" t="s">
        <v>304</v>
      </c>
      <c r="D279" s="83">
        <v>0</v>
      </c>
    </row>
    <row r="280" spans="2:4" ht="17.25" customHeight="1">
      <c r="B280" s="12" t="s">
        <v>81</v>
      </c>
      <c r="C280" s="118" t="s">
        <v>80</v>
      </c>
      <c r="D280" s="117">
        <f>D281</f>
        <v>528156.5</v>
      </c>
    </row>
    <row r="281" spans="2:4" ht="15" customHeight="1">
      <c r="B281" s="13" t="s">
        <v>17</v>
      </c>
      <c r="C281" s="119" t="s">
        <v>79</v>
      </c>
      <c r="D281" s="115">
        <f>D282+D290+D306+D309</f>
        <v>528156.5</v>
      </c>
    </row>
    <row r="282" spans="2:4" ht="15" customHeight="1">
      <c r="B282" s="8" t="s">
        <v>78</v>
      </c>
      <c r="C282" s="32" t="s">
        <v>77</v>
      </c>
      <c r="D282" s="109">
        <f>D283</f>
        <v>377221.50000000006</v>
      </c>
    </row>
    <row r="283" spans="2:4" ht="15.75" customHeight="1">
      <c r="B283" s="16" t="s">
        <v>76</v>
      </c>
      <c r="C283" s="32" t="s">
        <v>75</v>
      </c>
      <c r="D283" s="83">
        <f>D284+D285+D286+D287+D289</f>
        <v>377221.50000000006</v>
      </c>
    </row>
    <row r="284" spans="2:4" ht="40.5" customHeight="1">
      <c r="B284" s="16" t="s">
        <v>74</v>
      </c>
      <c r="C284" s="32" t="s">
        <v>73</v>
      </c>
      <c r="D284" s="83">
        <v>346877.4</v>
      </c>
    </row>
    <row r="285" spans="2:4" ht="66" customHeight="1">
      <c r="B285" s="16" t="s">
        <v>72</v>
      </c>
      <c r="C285" s="120" t="s">
        <v>71</v>
      </c>
      <c r="D285" s="83">
        <v>2531.2</v>
      </c>
    </row>
    <row r="286" spans="2:4" ht="28.5" customHeight="1">
      <c r="B286" s="16" t="s">
        <v>70</v>
      </c>
      <c r="C286" s="32" t="s">
        <v>69</v>
      </c>
      <c r="D286" s="113">
        <v>12194.7</v>
      </c>
    </row>
    <row r="287" spans="2:4" ht="53.25" customHeight="1">
      <c r="B287" s="27" t="s">
        <v>68</v>
      </c>
      <c r="C287" s="32" t="s">
        <v>67</v>
      </c>
      <c r="D287" s="83">
        <v>13516.7</v>
      </c>
    </row>
    <row r="288" spans="2:4" ht="64.5" customHeight="1" hidden="1">
      <c r="B288" s="27" t="s">
        <v>687</v>
      </c>
      <c r="C288" s="32" t="s">
        <v>686</v>
      </c>
      <c r="D288" s="83">
        <v>0</v>
      </c>
    </row>
    <row r="289" spans="2:4" ht="77.25" customHeight="1">
      <c r="B289" s="27" t="s">
        <v>791</v>
      </c>
      <c r="C289" s="32" t="s">
        <v>790</v>
      </c>
      <c r="D289" s="113">
        <v>2101.5</v>
      </c>
    </row>
    <row r="290" spans="2:4" ht="15.75" customHeight="1">
      <c r="B290" s="8" t="s">
        <v>66</v>
      </c>
      <c r="C290" s="32" t="s">
        <v>65</v>
      </c>
      <c r="D290" s="109">
        <f>D291+D299+D302+D304</f>
        <v>142240.9</v>
      </c>
    </row>
    <row r="291" spans="2:4" ht="15.75" customHeight="1">
      <c r="B291" s="8" t="s">
        <v>64</v>
      </c>
      <c r="C291" s="32" t="s">
        <v>63</v>
      </c>
      <c r="D291" s="83">
        <f>D292+D295+D298</f>
        <v>130477.6</v>
      </c>
    </row>
    <row r="292" spans="2:4" ht="27" customHeight="1">
      <c r="B292" s="8" t="s">
        <v>61</v>
      </c>
      <c r="C292" s="32" t="s">
        <v>62</v>
      </c>
      <c r="D292" s="83">
        <f>D293+D294</f>
        <v>81904</v>
      </c>
    </row>
    <row r="293" spans="2:4" ht="27.75" customHeight="1">
      <c r="B293" s="8" t="s">
        <v>61</v>
      </c>
      <c r="C293" s="32" t="s">
        <v>60</v>
      </c>
      <c r="D293" s="83">
        <v>81904</v>
      </c>
    </row>
    <row r="294" spans="2:4" ht="16.5" customHeight="1" hidden="1">
      <c r="B294" s="8" t="s">
        <v>59</v>
      </c>
      <c r="C294" s="32" t="s">
        <v>58</v>
      </c>
      <c r="D294" s="83">
        <v>0</v>
      </c>
    </row>
    <row r="295" spans="2:4" ht="18" customHeight="1">
      <c r="B295" s="8" t="s">
        <v>56</v>
      </c>
      <c r="C295" s="32" t="s">
        <v>57</v>
      </c>
      <c r="D295" s="83">
        <f>D296+D297</f>
        <v>48573.6</v>
      </c>
    </row>
    <row r="296" spans="2:4" ht="25.5" customHeight="1">
      <c r="B296" s="8" t="s">
        <v>56</v>
      </c>
      <c r="C296" s="32" t="s">
        <v>55</v>
      </c>
      <c r="D296" s="83">
        <v>48573.6</v>
      </c>
    </row>
    <row r="297" spans="2:4" ht="0.75" customHeight="1" hidden="1">
      <c r="B297" s="8" t="s">
        <v>54</v>
      </c>
      <c r="C297" s="101" t="s">
        <v>53</v>
      </c>
      <c r="D297" s="102">
        <v>0</v>
      </c>
    </row>
    <row r="298" spans="2:4" ht="26.25" customHeight="1" hidden="1">
      <c r="B298" s="8" t="s">
        <v>52</v>
      </c>
      <c r="C298" s="101" t="s">
        <v>51</v>
      </c>
      <c r="D298" s="103">
        <v>0</v>
      </c>
    </row>
    <row r="299" spans="2:4" ht="15.75" customHeight="1">
      <c r="B299" s="22" t="s">
        <v>451</v>
      </c>
      <c r="C299" s="32" t="s">
        <v>452</v>
      </c>
      <c r="D299" s="83">
        <f>D300</f>
        <v>3869.3</v>
      </c>
    </row>
    <row r="300" spans="2:4" ht="17.25" customHeight="1">
      <c r="B300" s="22" t="s">
        <v>50</v>
      </c>
      <c r="C300" s="32" t="s">
        <v>49</v>
      </c>
      <c r="D300" s="83">
        <v>3869.3</v>
      </c>
    </row>
    <row r="301" spans="2:4" ht="45" customHeight="1" hidden="1">
      <c r="B301" s="16" t="s">
        <v>453</v>
      </c>
      <c r="C301" s="101" t="s">
        <v>354</v>
      </c>
      <c r="D301" s="102">
        <v>0</v>
      </c>
    </row>
    <row r="302" spans="2:4" ht="16.5" customHeight="1">
      <c r="B302" s="16" t="s">
        <v>47</v>
      </c>
      <c r="C302" s="32" t="s">
        <v>48</v>
      </c>
      <c r="D302" s="83">
        <f>D303</f>
        <v>1011.3</v>
      </c>
    </row>
    <row r="303" spans="2:4" ht="14.25" customHeight="1">
      <c r="B303" s="16" t="s">
        <v>47</v>
      </c>
      <c r="C303" s="32" t="s">
        <v>46</v>
      </c>
      <c r="D303" s="83">
        <v>1011.3</v>
      </c>
    </row>
    <row r="304" spans="2:4" ht="16.5" customHeight="1">
      <c r="B304" s="16" t="s">
        <v>282</v>
      </c>
      <c r="C304" s="32" t="s">
        <v>281</v>
      </c>
      <c r="D304" s="83">
        <f>D305</f>
        <v>6882.7</v>
      </c>
    </row>
    <row r="305" spans="2:4" ht="25.5" customHeight="1">
      <c r="B305" s="19" t="s">
        <v>244</v>
      </c>
      <c r="C305" s="32" t="s">
        <v>243</v>
      </c>
      <c r="D305" s="83">
        <v>6882.7</v>
      </c>
    </row>
    <row r="306" spans="2:4" ht="15.75" customHeight="1">
      <c r="B306" s="16" t="s">
        <v>45</v>
      </c>
      <c r="C306" s="32" t="s">
        <v>44</v>
      </c>
      <c r="D306" s="109">
        <f>D307</f>
        <v>8693.9</v>
      </c>
    </row>
    <row r="307" spans="2:4" ht="25.5" customHeight="1">
      <c r="B307" s="16" t="s">
        <v>43</v>
      </c>
      <c r="C307" s="32" t="s">
        <v>42</v>
      </c>
      <c r="D307" s="83">
        <f>D308</f>
        <v>8693.9</v>
      </c>
    </row>
    <row r="308" spans="2:4" ht="27.75" customHeight="1">
      <c r="B308" s="16" t="s">
        <v>41</v>
      </c>
      <c r="C308" s="32" t="s">
        <v>40</v>
      </c>
      <c r="D308" s="83">
        <v>8693.9</v>
      </c>
    </row>
    <row r="309" spans="2:4" ht="15.75" customHeight="1">
      <c r="B309" s="16" t="s">
        <v>8</v>
      </c>
      <c r="C309" s="32" t="s">
        <v>39</v>
      </c>
      <c r="D309" s="109">
        <f>D310</f>
        <v>0.2</v>
      </c>
    </row>
    <row r="310" spans="2:4" ht="39.75" customHeight="1">
      <c r="B310" s="16" t="s">
        <v>689</v>
      </c>
      <c r="C310" s="32" t="s">
        <v>688</v>
      </c>
      <c r="D310" s="109">
        <v>0.2</v>
      </c>
    </row>
    <row r="311" spans="2:4" ht="30" customHeight="1" hidden="1">
      <c r="B311" s="16" t="s">
        <v>37</v>
      </c>
      <c r="C311" s="101" t="s">
        <v>332</v>
      </c>
      <c r="D311" s="102">
        <v>0</v>
      </c>
    </row>
    <row r="312" spans="2:4" ht="18.75" customHeight="1" hidden="1">
      <c r="B312" s="16" t="s">
        <v>36</v>
      </c>
      <c r="C312" s="101" t="s">
        <v>333</v>
      </c>
      <c r="D312" s="102">
        <v>0</v>
      </c>
    </row>
    <row r="313" spans="2:4" ht="49.5" customHeight="1" hidden="1">
      <c r="B313" s="16" t="s">
        <v>363</v>
      </c>
      <c r="C313" s="101" t="s">
        <v>346</v>
      </c>
      <c r="D313" s="103">
        <v>0</v>
      </c>
    </row>
    <row r="314" spans="2:4" ht="19.5" customHeight="1">
      <c r="B314" s="12" t="s">
        <v>35</v>
      </c>
      <c r="C314" s="118" t="s">
        <v>34</v>
      </c>
      <c r="D314" s="115">
        <f>D315</f>
        <v>586.4</v>
      </c>
    </row>
    <row r="315" spans="2:4" ht="15" customHeight="1">
      <c r="B315" s="13" t="s">
        <v>17</v>
      </c>
      <c r="C315" s="119" t="s">
        <v>33</v>
      </c>
      <c r="D315" s="115">
        <f>D316</f>
        <v>586.4</v>
      </c>
    </row>
    <row r="316" spans="2:4" ht="13.5" customHeight="1">
      <c r="B316" s="16" t="s">
        <v>8</v>
      </c>
      <c r="C316" s="32" t="s">
        <v>32</v>
      </c>
      <c r="D316" s="109">
        <f>D317+D318+D320+D322+D323+D325+D326</f>
        <v>586.4</v>
      </c>
    </row>
    <row r="317" spans="2:4" ht="78" customHeight="1">
      <c r="B317" s="22" t="s">
        <v>650</v>
      </c>
      <c r="C317" s="32" t="s">
        <v>690</v>
      </c>
      <c r="D317" s="109">
        <v>586.4</v>
      </c>
    </row>
    <row r="318" spans="2:4" ht="15.75" customHeight="1" hidden="1">
      <c r="B318" s="16" t="s">
        <v>257</v>
      </c>
      <c r="C318" s="101" t="s">
        <v>321</v>
      </c>
      <c r="D318" s="103">
        <f>D319</f>
        <v>0</v>
      </c>
    </row>
    <row r="319" spans="2:4" ht="16.5" customHeight="1" hidden="1">
      <c r="B319" s="26" t="s">
        <v>30</v>
      </c>
      <c r="C319" s="101" t="s">
        <v>29</v>
      </c>
      <c r="D319" s="102">
        <v>0</v>
      </c>
    </row>
    <row r="320" spans="2:4" ht="27.75" customHeight="1" hidden="1">
      <c r="B320" s="26" t="s">
        <v>21</v>
      </c>
      <c r="C320" s="101" t="s">
        <v>320</v>
      </c>
      <c r="D320" s="103">
        <f>D321</f>
        <v>0</v>
      </c>
    </row>
    <row r="321" spans="2:4" ht="33.75" customHeight="1" hidden="1">
      <c r="B321" s="18" t="s">
        <v>324</v>
      </c>
      <c r="C321" s="101" t="s">
        <v>323</v>
      </c>
      <c r="D321" s="102">
        <v>0</v>
      </c>
    </row>
    <row r="322" spans="2:4" ht="36" customHeight="1" hidden="1">
      <c r="B322" s="26" t="s">
        <v>28</v>
      </c>
      <c r="C322" s="101" t="s">
        <v>27</v>
      </c>
      <c r="D322" s="103">
        <v>0</v>
      </c>
    </row>
    <row r="323" spans="2:4" ht="18" customHeight="1" hidden="1">
      <c r="B323" s="26" t="s">
        <v>283</v>
      </c>
      <c r="C323" s="101" t="s">
        <v>322</v>
      </c>
      <c r="D323" s="103">
        <f>D324</f>
        <v>0</v>
      </c>
    </row>
    <row r="324" spans="2:4" ht="17.25" customHeight="1" hidden="1">
      <c r="B324" s="14" t="s">
        <v>235</v>
      </c>
      <c r="C324" s="101" t="s">
        <v>234</v>
      </c>
      <c r="D324" s="103">
        <v>0</v>
      </c>
    </row>
    <row r="325" spans="2:4" ht="84" customHeight="1" hidden="1">
      <c r="B325" s="16" t="s">
        <v>22</v>
      </c>
      <c r="C325" s="101" t="s">
        <v>307</v>
      </c>
      <c r="D325" s="103">
        <v>0</v>
      </c>
    </row>
    <row r="326" spans="2:4" ht="32.25" customHeight="1" hidden="1">
      <c r="B326" s="16" t="s">
        <v>14</v>
      </c>
      <c r="C326" s="101" t="s">
        <v>26</v>
      </c>
      <c r="D326" s="103">
        <f>D327</f>
        <v>0</v>
      </c>
    </row>
    <row r="327" spans="2:4" ht="30" customHeight="1" hidden="1">
      <c r="B327" s="16" t="s">
        <v>6</v>
      </c>
      <c r="C327" s="101" t="s">
        <v>306</v>
      </c>
      <c r="D327" s="102">
        <v>0</v>
      </c>
    </row>
    <row r="328" spans="2:4" ht="19.5" customHeight="1" hidden="1">
      <c r="B328" s="31" t="s">
        <v>222</v>
      </c>
      <c r="C328" s="98" t="s">
        <v>221</v>
      </c>
      <c r="D328" s="99">
        <f>D329</f>
        <v>0</v>
      </c>
    </row>
    <row r="329" spans="2:4" ht="17.25" customHeight="1" hidden="1">
      <c r="B329" s="16" t="s">
        <v>8</v>
      </c>
      <c r="C329" s="101" t="s">
        <v>223</v>
      </c>
      <c r="D329" s="103">
        <f>D330+D331</f>
        <v>0</v>
      </c>
    </row>
    <row r="330" spans="2:4" ht="35.25" customHeight="1" hidden="1">
      <c r="B330" s="16" t="s">
        <v>22</v>
      </c>
      <c r="C330" s="101" t="s">
        <v>236</v>
      </c>
      <c r="D330" s="102">
        <v>0</v>
      </c>
    </row>
    <row r="331" spans="2:4" ht="33.75" customHeight="1" hidden="1">
      <c r="B331" s="16" t="s">
        <v>6</v>
      </c>
      <c r="C331" s="101" t="s">
        <v>224</v>
      </c>
      <c r="D331" s="102">
        <v>0</v>
      </c>
    </row>
    <row r="332" spans="2:4" ht="20.25" customHeight="1">
      <c r="B332" s="12" t="s">
        <v>25</v>
      </c>
      <c r="C332" s="118" t="s">
        <v>0</v>
      </c>
      <c r="D332" s="115">
        <f>D333</f>
        <v>0.5</v>
      </c>
    </row>
    <row r="333" spans="2:4" ht="15">
      <c r="B333" s="13" t="s">
        <v>17</v>
      </c>
      <c r="C333" s="119" t="s">
        <v>24</v>
      </c>
      <c r="D333" s="115">
        <f>D334</f>
        <v>0.5</v>
      </c>
    </row>
    <row r="334" spans="2:4" ht="16.5" customHeight="1">
      <c r="B334" s="16" t="s">
        <v>8</v>
      </c>
      <c r="C334" s="32" t="s">
        <v>23</v>
      </c>
      <c r="D334" s="109">
        <f>D335+D337</f>
        <v>0.5</v>
      </c>
    </row>
    <row r="335" spans="2:4" ht="77.25" customHeight="1">
      <c r="B335" s="22" t="s">
        <v>650</v>
      </c>
      <c r="C335" s="32" t="s">
        <v>691</v>
      </c>
      <c r="D335" s="109">
        <v>0.5</v>
      </c>
    </row>
    <row r="336" spans="2:4" ht="38.25" customHeight="1" hidden="1">
      <c r="B336" s="26" t="s">
        <v>455</v>
      </c>
      <c r="C336" s="32" t="s">
        <v>454</v>
      </c>
      <c r="D336" s="109">
        <v>0</v>
      </c>
    </row>
    <row r="337" spans="2:4" ht="42" customHeight="1" hidden="1">
      <c r="B337" s="16" t="s">
        <v>22</v>
      </c>
      <c r="C337" s="32" t="s">
        <v>334</v>
      </c>
      <c r="D337" s="109">
        <v>0</v>
      </c>
    </row>
    <row r="338" spans="2:4" ht="17.25" customHeight="1" hidden="1">
      <c r="B338" s="12" t="s">
        <v>693</v>
      </c>
      <c r="C338" s="118" t="s">
        <v>692</v>
      </c>
      <c r="D338" s="115">
        <f>D339</f>
        <v>0</v>
      </c>
    </row>
    <row r="339" spans="2:4" ht="13.5" customHeight="1" hidden="1">
      <c r="B339" s="13" t="s">
        <v>17</v>
      </c>
      <c r="C339" s="119" t="s">
        <v>24</v>
      </c>
      <c r="D339" s="115">
        <f>D340</f>
        <v>0</v>
      </c>
    </row>
    <row r="340" spans="2:4" ht="16.5" customHeight="1" hidden="1">
      <c r="B340" s="16" t="s">
        <v>8</v>
      </c>
      <c r="C340" s="32" t="s">
        <v>23</v>
      </c>
      <c r="D340" s="109">
        <f>D341</f>
        <v>0</v>
      </c>
    </row>
    <row r="341" spans="2:4" ht="96.75" customHeight="1" hidden="1">
      <c r="B341" s="22" t="s">
        <v>650</v>
      </c>
      <c r="C341" s="32" t="s">
        <v>694</v>
      </c>
      <c r="D341" s="109">
        <v>0</v>
      </c>
    </row>
    <row r="342" spans="2:4" ht="18" customHeight="1" hidden="1">
      <c r="B342" s="24" t="s">
        <v>413</v>
      </c>
      <c r="C342" s="119">
        <v>970</v>
      </c>
      <c r="D342" s="115">
        <f>D343</f>
        <v>0</v>
      </c>
    </row>
    <row r="343" spans="2:4" ht="17.25" customHeight="1" hidden="1">
      <c r="B343" s="13" t="s">
        <v>17</v>
      </c>
      <c r="C343" s="119" t="s">
        <v>350</v>
      </c>
      <c r="D343" s="115">
        <f>D344</f>
        <v>0</v>
      </c>
    </row>
    <row r="344" spans="2:4" ht="27" customHeight="1" hidden="1">
      <c r="B344" s="16" t="s">
        <v>8</v>
      </c>
      <c r="C344" s="32" t="s">
        <v>349</v>
      </c>
      <c r="D344" s="83">
        <f>D345</f>
        <v>0</v>
      </c>
    </row>
    <row r="345" spans="2:4" ht="41.25" customHeight="1" hidden="1">
      <c r="B345" s="16" t="s">
        <v>14</v>
      </c>
      <c r="C345" s="32" t="s">
        <v>348</v>
      </c>
      <c r="D345" s="83">
        <f>D346</f>
        <v>0</v>
      </c>
    </row>
    <row r="346" spans="2:4" ht="44.25" customHeight="1" hidden="1">
      <c r="B346" s="18" t="s">
        <v>6</v>
      </c>
      <c r="C346" s="32" t="s">
        <v>347</v>
      </c>
      <c r="D346" s="83">
        <v>0</v>
      </c>
    </row>
    <row r="347" spans="2:4" ht="17.25" customHeight="1">
      <c r="B347" s="41" t="s">
        <v>696</v>
      </c>
      <c r="C347" s="118" t="s">
        <v>695</v>
      </c>
      <c r="D347" s="115">
        <f>D348</f>
        <v>921.8</v>
      </c>
    </row>
    <row r="348" spans="2:4" ht="15">
      <c r="B348" s="13" t="s">
        <v>17</v>
      </c>
      <c r="C348" s="119" t="s">
        <v>697</v>
      </c>
      <c r="D348" s="115">
        <f>D349</f>
        <v>921.8</v>
      </c>
    </row>
    <row r="349" spans="2:4" ht="17.25" customHeight="1">
      <c r="B349" s="16" t="s">
        <v>8</v>
      </c>
      <c r="C349" s="32" t="s">
        <v>698</v>
      </c>
      <c r="D349" s="109">
        <f>D350+D351+D352+D353+D354+D355+D356+D357</f>
        <v>921.8</v>
      </c>
    </row>
    <row r="350" spans="2:4" ht="62.25" customHeight="1">
      <c r="B350" s="22" t="s">
        <v>699</v>
      </c>
      <c r="C350" s="32" t="s">
        <v>701</v>
      </c>
      <c r="D350" s="109">
        <v>11.7</v>
      </c>
    </row>
    <row r="351" spans="2:4" ht="53.25" customHeight="1">
      <c r="B351" s="18" t="s">
        <v>702</v>
      </c>
      <c r="C351" s="32" t="s">
        <v>700</v>
      </c>
      <c r="D351" s="83">
        <v>1</v>
      </c>
    </row>
    <row r="352" spans="2:4" ht="66" customHeight="1">
      <c r="B352" s="18" t="s">
        <v>793</v>
      </c>
      <c r="C352" s="32" t="s">
        <v>792</v>
      </c>
      <c r="D352" s="83">
        <v>25.7</v>
      </c>
    </row>
    <row r="353" spans="2:4" ht="52.5" customHeight="1">
      <c r="B353" s="18" t="s">
        <v>704</v>
      </c>
      <c r="C353" s="32" t="s">
        <v>703</v>
      </c>
      <c r="D353" s="83">
        <v>25.5</v>
      </c>
    </row>
    <row r="354" spans="2:4" ht="65.25" customHeight="1">
      <c r="B354" s="18" t="s">
        <v>706</v>
      </c>
      <c r="C354" s="32" t="s">
        <v>705</v>
      </c>
      <c r="D354" s="83">
        <v>43.9</v>
      </c>
    </row>
    <row r="355" spans="2:4" ht="52.5" customHeight="1">
      <c r="B355" s="18" t="s">
        <v>795</v>
      </c>
      <c r="C355" s="32" t="s">
        <v>794</v>
      </c>
      <c r="D355" s="83">
        <v>24.8</v>
      </c>
    </row>
    <row r="356" spans="2:4" ht="53.25" customHeight="1">
      <c r="B356" s="18" t="s">
        <v>708</v>
      </c>
      <c r="C356" s="32" t="s">
        <v>707</v>
      </c>
      <c r="D356" s="83">
        <v>385.8</v>
      </c>
    </row>
    <row r="357" spans="2:4" ht="51.75" customHeight="1">
      <c r="B357" s="18" t="s">
        <v>710</v>
      </c>
      <c r="C357" s="32" t="s">
        <v>709</v>
      </c>
      <c r="D357" s="83">
        <v>403.4</v>
      </c>
    </row>
    <row r="358" spans="2:4" ht="20.25" customHeight="1">
      <c r="B358" s="41" t="s">
        <v>712</v>
      </c>
      <c r="C358" s="118" t="s">
        <v>711</v>
      </c>
      <c r="D358" s="115">
        <f>D359</f>
        <v>113.2</v>
      </c>
    </row>
    <row r="359" spans="2:4" ht="15">
      <c r="B359" s="13" t="s">
        <v>17</v>
      </c>
      <c r="C359" s="119" t="s">
        <v>713</v>
      </c>
      <c r="D359" s="115">
        <f>D360</f>
        <v>113.2</v>
      </c>
    </row>
    <row r="360" spans="2:4" ht="16.5" customHeight="1">
      <c r="B360" s="16" t="s">
        <v>8</v>
      </c>
      <c r="C360" s="32" t="s">
        <v>714</v>
      </c>
      <c r="D360" s="109">
        <f>D361+D362</f>
        <v>113.2</v>
      </c>
    </row>
    <row r="361" spans="2:4" ht="54" customHeight="1">
      <c r="B361" s="16" t="s">
        <v>708</v>
      </c>
      <c r="C361" s="32" t="s">
        <v>796</v>
      </c>
      <c r="D361" s="109">
        <v>2</v>
      </c>
    </row>
    <row r="362" spans="2:4" ht="53.25" customHeight="1">
      <c r="B362" s="18" t="s">
        <v>716</v>
      </c>
      <c r="C362" s="32" t="s">
        <v>715</v>
      </c>
      <c r="D362" s="83">
        <v>111.2</v>
      </c>
    </row>
    <row r="363" spans="2:4" ht="21" customHeight="1">
      <c r="B363" s="41" t="s">
        <v>456</v>
      </c>
      <c r="C363" s="118" t="s">
        <v>225</v>
      </c>
      <c r="D363" s="115">
        <f>D364</f>
        <v>2.5</v>
      </c>
    </row>
    <row r="364" spans="2:4" ht="15">
      <c r="B364" s="13" t="s">
        <v>17</v>
      </c>
      <c r="C364" s="119" t="s">
        <v>240</v>
      </c>
      <c r="D364" s="115">
        <f>D365</f>
        <v>2.5</v>
      </c>
    </row>
    <row r="365" spans="2:4" ht="15">
      <c r="B365" s="16" t="s">
        <v>8</v>
      </c>
      <c r="C365" s="32" t="s">
        <v>226</v>
      </c>
      <c r="D365" s="83">
        <f>D366</f>
        <v>2.5</v>
      </c>
    </row>
    <row r="366" spans="2:4" ht="54.75" customHeight="1">
      <c r="B366" s="16" t="s">
        <v>710</v>
      </c>
      <c r="C366" s="32" t="s">
        <v>797</v>
      </c>
      <c r="D366" s="83">
        <v>2.5</v>
      </c>
    </row>
    <row r="367" spans="2:4" ht="74.25" customHeight="1" hidden="1">
      <c r="B367" s="26" t="s">
        <v>21</v>
      </c>
      <c r="C367" s="32" t="s">
        <v>717</v>
      </c>
      <c r="D367" s="109">
        <v>0</v>
      </c>
    </row>
    <row r="368" spans="2:4" ht="15" hidden="1">
      <c r="B368" s="26" t="s">
        <v>359</v>
      </c>
      <c r="C368" s="32" t="s">
        <v>351</v>
      </c>
      <c r="D368" s="83">
        <v>0</v>
      </c>
    </row>
    <row r="369" spans="2:4" ht="26.25" hidden="1">
      <c r="B369" s="19" t="s">
        <v>246</v>
      </c>
      <c r="C369" s="32" t="s">
        <v>245</v>
      </c>
      <c r="D369" s="83">
        <v>0</v>
      </c>
    </row>
    <row r="370" spans="2:4" ht="21" customHeight="1" hidden="1">
      <c r="B370" s="15" t="s">
        <v>20</v>
      </c>
      <c r="C370" s="32" t="s">
        <v>241</v>
      </c>
      <c r="D370" s="83">
        <v>0</v>
      </c>
    </row>
    <row r="371" spans="2:4" ht="24.75" customHeight="1" hidden="1">
      <c r="B371" s="16" t="s">
        <v>457</v>
      </c>
      <c r="C371" s="32" t="s">
        <v>352</v>
      </c>
      <c r="D371" s="83">
        <v>0</v>
      </c>
    </row>
    <row r="372" spans="2:4" ht="28.5" customHeight="1" hidden="1">
      <c r="B372" s="18" t="s">
        <v>6</v>
      </c>
      <c r="C372" s="32" t="s">
        <v>353</v>
      </c>
      <c r="D372" s="83">
        <v>0</v>
      </c>
    </row>
    <row r="373" spans="2:4" ht="30.75" customHeight="1">
      <c r="B373" s="12" t="s">
        <v>19</v>
      </c>
      <c r="C373" s="118" t="s">
        <v>18</v>
      </c>
      <c r="D373" s="115">
        <f>D374</f>
        <v>1.5</v>
      </c>
    </row>
    <row r="374" spans="2:4" ht="17.25" customHeight="1">
      <c r="B374" s="13" t="s">
        <v>17</v>
      </c>
      <c r="C374" s="119" t="s">
        <v>16</v>
      </c>
      <c r="D374" s="115">
        <f>D375</f>
        <v>1.5</v>
      </c>
    </row>
    <row r="375" spans="2:4" ht="15" customHeight="1">
      <c r="B375" s="16" t="s">
        <v>8</v>
      </c>
      <c r="C375" s="32" t="s">
        <v>15</v>
      </c>
      <c r="D375" s="83">
        <f>D376</f>
        <v>1.5</v>
      </c>
    </row>
    <row r="376" spans="2:4" ht="51.75" customHeight="1">
      <c r="B376" s="16" t="s">
        <v>708</v>
      </c>
      <c r="C376" s="32" t="s">
        <v>798</v>
      </c>
      <c r="D376" s="83">
        <v>1.5</v>
      </c>
    </row>
    <row r="377" spans="2:4" ht="75.75" customHeight="1" hidden="1">
      <c r="B377" s="26" t="s">
        <v>21</v>
      </c>
      <c r="C377" s="32" t="s">
        <v>718</v>
      </c>
      <c r="D377" s="109">
        <v>0</v>
      </c>
    </row>
    <row r="378" spans="2:4" ht="26.25" hidden="1">
      <c r="B378" s="15" t="s">
        <v>217</v>
      </c>
      <c r="C378" s="32" t="s">
        <v>220</v>
      </c>
      <c r="D378" s="83">
        <v>0</v>
      </c>
    </row>
    <row r="379" spans="2:4" ht="24" customHeight="1" hidden="1">
      <c r="B379" s="30" t="s">
        <v>458</v>
      </c>
      <c r="C379" s="118" t="s">
        <v>13</v>
      </c>
      <c r="D379" s="115">
        <f>D380</f>
        <v>27.9</v>
      </c>
    </row>
    <row r="380" spans="2:4" ht="15" hidden="1">
      <c r="B380" s="13" t="s">
        <v>17</v>
      </c>
      <c r="C380" s="119" t="s">
        <v>284</v>
      </c>
      <c r="D380" s="115">
        <f>D381</f>
        <v>27.9</v>
      </c>
    </row>
    <row r="381" spans="2:4" ht="16.5" hidden="1">
      <c r="B381" s="16" t="s">
        <v>8</v>
      </c>
      <c r="C381" s="32" t="s">
        <v>12</v>
      </c>
      <c r="D381" s="109">
        <f>D382</f>
        <v>27.9</v>
      </c>
    </row>
    <row r="382" spans="2:4" ht="26.25" customHeight="1" hidden="1">
      <c r="B382" s="16" t="s">
        <v>14</v>
      </c>
      <c r="C382" s="32" t="s">
        <v>286</v>
      </c>
      <c r="D382" s="109">
        <f>D383</f>
        <v>27.9</v>
      </c>
    </row>
    <row r="383" spans="2:4" ht="19.5" customHeight="1" hidden="1">
      <c r="B383" s="18" t="s">
        <v>6</v>
      </c>
      <c r="C383" s="32" t="s">
        <v>11</v>
      </c>
      <c r="D383" s="83">
        <v>27.9</v>
      </c>
    </row>
    <row r="384" spans="2:4" ht="21.75" customHeight="1">
      <c r="B384" s="30" t="s">
        <v>720</v>
      </c>
      <c r="C384" s="118" t="s">
        <v>719</v>
      </c>
      <c r="D384" s="115">
        <f>D385</f>
        <v>21.3</v>
      </c>
    </row>
    <row r="385" spans="2:4" ht="15.75" customHeight="1">
      <c r="B385" s="13" t="s">
        <v>17</v>
      </c>
      <c r="C385" s="119" t="s">
        <v>721</v>
      </c>
      <c r="D385" s="115">
        <f>D386</f>
        <v>21.3</v>
      </c>
    </row>
    <row r="386" spans="2:4" ht="15.75" customHeight="1">
      <c r="B386" s="16" t="s">
        <v>8</v>
      </c>
      <c r="C386" s="32" t="s">
        <v>722</v>
      </c>
      <c r="D386" s="83">
        <f>D387+D388+D389+D391</f>
        <v>21.3</v>
      </c>
    </row>
    <row r="387" spans="2:4" ht="53.25" customHeight="1">
      <c r="B387" s="18" t="s">
        <v>724</v>
      </c>
      <c r="C387" s="32" t="s">
        <v>723</v>
      </c>
      <c r="D387" s="113">
        <v>2.9</v>
      </c>
    </row>
    <row r="388" spans="2:4" ht="63" customHeight="1">
      <c r="B388" s="18" t="s">
        <v>699</v>
      </c>
      <c r="C388" s="32" t="s">
        <v>725</v>
      </c>
      <c r="D388" s="83">
        <v>2.5</v>
      </c>
    </row>
    <row r="389" spans="2:4" ht="53.25" customHeight="1">
      <c r="B389" s="18" t="s">
        <v>702</v>
      </c>
      <c r="C389" s="32" t="s">
        <v>726</v>
      </c>
      <c r="D389" s="83">
        <v>2</v>
      </c>
    </row>
    <row r="390" spans="2:4" ht="39.75" customHeight="1">
      <c r="B390" s="18" t="s">
        <v>800</v>
      </c>
      <c r="C390" s="32" t="s">
        <v>799</v>
      </c>
      <c r="D390" s="83">
        <v>0.1</v>
      </c>
    </row>
    <row r="391" spans="2:4" ht="54" customHeight="1">
      <c r="B391" s="18" t="s">
        <v>710</v>
      </c>
      <c r="C391" s="32" t="s">
        <v>727</v>
      </c>
      <c r="D391" s="83">
        <v>13.9</v>
      </c>
    </row>
    <row r="392" spans="2:4" ht="18" customHeight="1" hidden="1">
      <c r="B392" s="30" t="s">
        <v>10</v>
      </c>
      <c r="C392" s="98" t="s">
        <v>9</v>
      </c>
      <c r="D392" s="99">
        <f>D393</f>
        <v>0</v>
      </c>
    </row>
    <row r="393" spans="2:4" ht="15.75" customHeight="1" hidden="1">
      <c r="B393" s="13" t="s">
        <v>17</v>
      </c>
      <c r="C393" s="100" t="s">
        <v>285</v>
      </c>
      <c r="D393" s="99">
        <f>D394</f>
        <v>0</v>
      </c>
    </row>
    <row r="394" spans="2:4" ht="15.75" customHeight="1" hidden="1">
      <c r="B394" s="16" t="s">
        <v>8</v>
      </c>
      <c r="C394" s="101" t="s">
        <v>7</v>
      </c>
      <c r="D394" s="103">
        <f>D395</f>
        <v>0</v>
      </c>
    </row>
    <row r="395" spans="2:4" ht="101.25" customHeight="1" hidden="1">
      <c r="B395" s="16" t="s">
        <v>650</v>
      </c>
      <c r="C395" s="101" t="s">
        <v>728</v>
      </c>
      <c r="D395" s="103">
        <v>0</v>
      </c>
    </row>
    <row r="396" spans="2:4" ht="18.75" customHeight="1" hidden="1">
      <c r="B396" s="18" t="s">
        <v>6</v>
      </c>
      <c r="C396" s="32" t="s">
        <v>5</v>
      </c>
      <c r="D396" s="83">
        <v>0</v>
      </c>
    </row>
    <row r="397" ht="104.25" customHeight="1"/>
    <row r="398" ht="19.5" customHeight="1" hidden="1"/>
    <row r="399" ht="29.25" customHeight="1"/>
    <row r="400" ht="42.75" customHeight="1"/>
    <row r="405" ht="48.75" customHeight="1"/>
    <row r="406" ht="18.75" customHeight="1"/>
    <row r="407" ht="17.25" customHeight="1"/>
    <row r="408" ht="27" customHeight="1"/>
    <row r="409" ht="43.5" customHeight="1"/>
    <row r="410" ht="43.5" customHeight="1"/>
  </sheetData>
  <sheetProtection/>
  <mergeCells count="9">
    <mergeCell ref="B10:D10"/>
    <mergeCell ref="B9:D9"/>
    <mergeCell ref="C2:D2"/>
    <mergeCell ref="C3:D3"/>
    <mergeCell ref="C7:D7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1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6"/>
  <sheetViews>
    <sheetView tabSelected="1" view="pageBreakPreview" zoomScale="80" zoomScaleSheetLayoutView="80" zoomScalePageLayoutView="0" workbookViewId="0" topLeftCell="A1">
      <selection activeCell="B8" sqref="B8:C8"/>
    </sheetView>
  </sheetViews>
  <sheetFormatPr defaultColWidth="9.140625" defaultRowHeight="15"/>
  <cols>
    <col min="1" max="1" width="66.57421875" style="43" customWidth="1"/>
    <col min="2" max="2" width="27.28125" style="43" customWidth="1"/>
    <col min="3" max="3" width="19.00390625" style="43" customWidth="1"/>
    <col min="4" max="4" width="3.7109375" style="55" customWidth="1"/>
    <col min="5" max="5" width="15.8515625" style="55" customWidth="1"/>
    <col min="6" max="6" width="12.140625" style="46" customWidth="1"/>
    <col min="7" max="16384" width="9.140625" style="46" customWidth="1"/>
  </cols>
  <sheetData>
    <row r="1" spans="2:5" ht="5.25" customHeight="1">
      <c r="B1" s="44"/>
      <c r="C1" s="45"/>
      <c r="D1" s="45"/>
      <c r="E1" s="44"/>
    </row>
    <row r="2" spans="2:5" ht="22.5" customHeight="1">
      <c r="B2" s="134" t="s">
        <v>827</v>
      </c>
      <c r="C2" s="134"/>
      <c r="D2" s="5"/>
      <c r="E2" s="44"/>
    </row>
    <row r="3" spans="2:5" ht="15" customHeight="1">
      <c r="B3" s="135" t="s">
        <v>826</v>
      </c>
      <c r="C3" s="135"/>
      <c r="D3" s="5"/>
      <c r="E3" s="44"/>
    </row>
    <row r="4" spans="2:5" ht="15" customHeight="1">
      <c r="B4" s="135" t="s">
        <v>825</v>
      </c>
      <c r="C4" s="135"/>
      <c r="D4" s="5"/>
      <c r="E4" s="44"/>
    </row>
    <row r="5" spans="2:5" ht="15" customHeight="1">
      <c r="B5" s="135" t="s">
        <v>824</v>
      </c>
      <c r="C5" s="135"/>
      <c r="D5" s="5"/>
      <c r="E5" s="44"/>
    </row>
    <row r="6" spans="2:5" ht="15" customHeight="1">
      <c r="B6" s="135" t="s">
        <v>823</v>
      </c>
      <c r="C6" s="135"/>
      <c r="D6" s="5"/>
      <c r="E6" s="44"/>
    </row>
    <row r="7" spans="2:5" ht="15" customHeight="1">
      <c r="B7" s="136" t="s">
        <v>847</v>
      </c>
      <c r="C7" s="136"/>
      <c r="D7" s="47"/>
      <c r="E7" s="48"/>
    </row>
    <row r="8" spans="2:5" ht="19.5" customHeight="1">
      <c r="B8" s="137" t="s">
        <v>828</v>
      </c>
      <c r="C8" s="137"/>
      <c r="D8" s="47"/>
      <c r="E8" s="48"/>
    </row>
    <row r="9" spans="2:5" ht="14.25" customHeight="1">
      <c r="B9" s="49"/>
      <c r="C9" s="49"/>
      <c r="D9" s="49"/>
      <c r="E9" s="49"/>
    </row>
    <row r="10" spans="1:5" ht="15.75" customHeight="1">
      <c r="A10" s="138" t="s">
        <v>459</v>
      </c>
      <c r="B10" s="138"/>
      <c r="C10" s="138"/>
      <c r="D10" s="51"/>
      <c r="E10" s="43"/>
    </row>
    <row r="11" spans="1:5" ht="73.5" customHeight="1">
      <c r="A11" s="139" t="s">
        <v>768</v>
      </c>
      <c r="B11" s="139"/>
      <c r="C11" s="139"/>
      <c r="D11" s="50"/>
      <c r="E11" s="43"/>
    </row>
    <row r="12" spans="2:5" ht="7.5" customHeight="1">
      <c r="B12" s="4"/>
      <c r="C12" s="52"/>
      <c r="D12" s="53"/>
      <c r="E12" s="54"/>
    </row>
    <row r="13" spans="1:5" ht="30.75">
      <c r="A13" s="10" t="s">
        <v>4</v>
      </c>
      <c r="B13" s="6" t="s">
        <v>213</v>
      </c>
      <c r="C13" s="6" t="s">
        <v>460</v>
      </c>
      <c r="E13" s="54"/>
    </row>
    <row r="14" spans="1:5" ht="11.25" customHeight="1">
      <c r="A14" s="11">
        <v>1</v>
      </c>
      <c r="B14" s="7">
        <v>2</v>
      </c>
      <c r="C14" s="7">
        <v>3</v>
      </c>
      <c r="E14" s="54"/>
    </row>
    <row r="15" spans="1:5" ht="21" customHeight="1">
      <c r="A15" s="56" t="s">
        <v>580</v>
      </c>
      <c r="B15" s="57" t="s">
        <v>461</v>
      </c>
      <c r="C15" s="129">
        <f>C16+C144</f>
        <v>1941836.4999999995</v>
      </c>
      <c r="D15" s="58"/>
      <c r="E15" s="59"/>
    </row>
    <row r="16" spans="1:5" ht="20.25" customHeight="1">
      <c r="A16" s="56" t="s">
        <v>17</v>
      </c>
      <c r="B16" s="57" t="s">
        <v>462</v>
      </c>
      <c r="C16" s="129">
        <f>C17+C50</f>
        <v>624496.5000000001</v>
      </c>
      <c r="D16" s="58"/>
      <c r="E16" s="60"/>
    </row>
    <row r="17" spans="1:5" ht="18.75" customHeight="1">
      <c r="A17" s="56" t="s">
        <v>463</v>
      </c>
      <c r="B17" s="61" t="s">
        <v>462</v>
      </c>
      <c r="C17" s="130">
        <f>C18+C26+C32+C46</f>
        <v>533845.7000000001</v>
      </c>
      <c r="D17" s="58"/>
      <c r="E17" s="54"/>
    </row>
    <row r="18" spans="1:5" ht="18.75" customHeight="1">
      <c r="A18" s="73" t="s">
        <v>78</v>
      </c>
      <c r="B18" s="61" t="s">
        <v>464</v>
      </c>
      <c r="C18" s="128">
        <f>C19</f>
        <v>377221.50000000006</v>
      </c>
      <c r="D18" s="58"/>
      <c r="E18" s="54"/>
    </row>
    <row r="19" spans="1:5" ht="18.75" customHeight="1">
      <c r="A19" s="80" t="s">
        <v>76</v>
      </c>
      <c r="B19" s="61" t="s">
        <v>465</v>
      </c>
      <c r="C19" s="110">
        <f>C20+C21+C22+C23+C24+C25</f>
        <v>377221.50000000006</v>
      </c>
      <c r="D19" s="58"/>
      <c r="E19" s="54"/>
    </row>
    <row r="20" spans="1:5" ht="53.25" customHeight="1">
      <c r="A20" s="16" t="s">
        <v>74</v>
      </c>
      <c r="B20" s="67" t="s">
        <v>466</v>
      </c>
      <c r="C20" s="127">
        <v>346877.4</v>
      </c>
      <c r="D20" s="58"/>
      <c r="E20" s="54"/>
    </row>
    <row r="21" spans="1:5" ht="80.25" customHeight="1">
      <c r="A21" s="16" t="s">
        <v>72</v>
      </c>
      <c r="B21" s="96" t="s">
        <v>578</v>
      </c>
      <c r="C21" s="127">
        <v>2531.2</v>
      </c>
      <c r="D21" s="58"/>
      <c r="E21" s="54"/>
    </row>
    <row r="22" spans="1:5" ht="39.75" customHeight="1">
      <c r="A22" s="16" t="s">
        <v>70</v>
      </c>
      <c r="B22" s="67" t="s">
        <v>467</v>
      </c>
      <c r="C22" s="110">
        <v>12194.7</v>
      </c>
      <c r="D22" s="58"/>
      <c r="E22" s="54"/>
    </row>
    <row r="23" spans="1:5" ht="67.5" customHeight="1">
      <c r="A23" s="27" t="s">
        <v>68</v>
      </c>
      <c r="B23" s="67" t="s">
        <v>468</v>
      </c>
      <c r="C23" s="127">
        <v>13516.7</v>
      </c>
      <c r="D23" s="58"/>
      <c r="E23" s="54"/>
    </row>
    <row r="24" spans="1:5" ht="41.25" customHeight="1" hidden="1">
      <c r="A24" s="27" t="s">
        <v>730</v>
      </c>
      <c r="B24" s="67" t="s">
        <v>729</v>
      </c>
      <c r="C24" s="127">
        <v>0</v>
      </c>
      <c r="D24" s="63"/>
      <c r="E24" s="54"/>
    </row>
    <row r="25" spans="1:5" ht="66.75" customHeight="1">
      <c r="A25" s="27" t="s">
        <v>845</v>
      </c>
      <c r="B25" s="67" t="s">
        <v>829</v>
      </c>
      <c r="C25" s="110">
        <v>2101.5</v>
      </c>
      <c r="D25" s="63"/>
      <c r="E25" s="54"/>
    </row>
    <row r="26" spans="1:5" ht="26.25" customHeight="1">
      <c r="A26" s="69" t="s">
        <v>96</v>
      </c>
      <c r="B26" s="61" t="s">
        <v>469</v>
      </c>
      <c r="C26" s="110">
        <f>C27</f>
        <v>5689.400000000001</v>
      </c>
      <c r="D26" s="63"/>
      <c r="E26" s="54"/>
    </row>
    <row r="27" spans="1:5" ht="26.25" customHeight="1">
      <c r="A27" s="87" t="s">
        <v>94</v>
      </c>
      <c r="B27" s="61" t="s">
        <v>470</v>
      </c>
      <c r="C27" s="110">
        <f>C28+C29+C30+C31</f>
        <v>5689.400000000001</v>
      </c>
      <c r="D27" s="65"/>
      <c r="E27" s="54"/>
    </row>
    <row r="28" spans="1:5" ht="81.75" customHeight="1">
      <c r="A28" s="16" t="s">
        <v>735</v>
      </c>
      <c r="B28" s="67" t="s">
        <v>731</v>
      </c>
      <c r="C28" s="127">
        <v>2626.6</v>
      </c>
      <c r="D28" s="65"/>
      <c r="E28" s="54"/>
    </row>
    <row r="29" spans="1:5" ht="94.5" customHeight="1">
      <c r="A29" s="16" t="s">
        <v>740</v>
      </c>
      <c r="B29" s="67" t="s">
        <v>732</v>
      </c>
      <c r="C29" s="127">
        <v>18.4</v>
      </c>
      <c r="D29" s="65"/>
      <c r="E29" s="54"/>
    </row>
    <row r="30" spans="1:5" ht="81.75" customHeight="1">
      <c r="A30" s="16" t="s">
        <v>741</v>
      </c>
      <c r="B30" s="67" t="s">
        <v>733</v>
      </c>
      <c r="C30" s="127">
        <v>3492.3</v>
      </c>
      <c r="D30" s="65"/>
      <c r="E30" s="54"/>
    </row>
    <row r="31" spans="1:5" ht="81" customHeight="1">
      <c r="A31" s="16" t="s">
        <v>742</v>
      </c>
      <c r="B31" s="67" t="s">
        <v>734</v>
      </c>
      <c r="C31" s="127">
        <v>-447.9</v>
      </c>
      <c r="D31" s="58"/>
      <c r="E31" s="54"/>
    </row>
    <row r="32" spans="1:5" ht="18.75" customHeight="1">
      <c r="A32" s="62" t="s">
        <v>66</v>
      </c>
      <c r="B32" s="61" t="s">
        <v>471</v>
      </c>
      <c r="C32" s="128">
        <f>C33+C39+C42+C44</f>
        <v>142240.9</v>
      </c>
      <c r="D32" s="58"/>
      <c r="E32" s="54"/>
    </row>
    <row r="33" spans="1:5" ht="28.5" customHeight="1">
      <c r="A33" s="73" t="s">
        <v>64</v>
      </c>
      <c r="B33" s="61" t="s">
        <v>472</v>
      </c>
      <c r="C33" s="110">
        <f>C34+C36+C38</f>
        <v>130477.6</v>
      </c>
      <c r="D33" s="58"/>
      <c r="E33" s="54"/>
    </row>
    <row r="34" spans="1:5" ht="27" customHeight="1">
      <c r="A34" s="70" t="s">
        <v>61</v>
      </c>
      <c r="B34" s="61" t="s">
        <v>473</v>
      </c>
      <c r="C34" s="110">
        <f>C35</f>
        <v>81904</v>
      </c>
      <c r="D34" s="58"/>
      <c r="E34" s="54"/>
    </row>
    <row r="35" spans="1:5" ht="29.25" customHeight="1">
      <c r="A35" s="8" t="s">
        <v>61</v>
      </c>
      <c r="B35" s="67" t="s">
        <v>474</v>
      </c>
      <c r="C35" s="110">
        <v>81904</v>
      </c>
      <c r="D35" s="58"/>
      <c r="E35" s="54"/>
    </row>
    <row r="36" spans="1:5" ht="27.75" customHeight="1">
      <c r="A36" s="70" t="s">
        <v>56</v>
      </c>
      <c r="B36" s="61" t="s">
        <v>475</v>
      </c>
      <c r="C36" s="110">
        <f>C37</f>
        <v>48573.6</v>
      </c>
      <c r="D36" s="58"/>
      <c r="E36" s="54"/>
    </row>
    <row r="37" spans="1:5" ht="28.5" customHeight="1">
      <c r="A37" s="8" t="s">
        <v>56</v>
      </c>
      <c r="B37" s="67" t="s">
        <v>476</v>
      </c>
      <c r="C37" s="110">
        <v>48573.6</v>
      </c>
      <c r="D37" s="58"/>
      <c r="E37" s="54"/>
    </row>
    <row r="38" spans="1:5" ht="28.5" customHeight="1" hidden="1">
      <c r="A38" s="8" t="s">
        <v>52</v>
      </c>
      <c r="B38" s="67" t="s">
        <v>477</v>
      </c>
      <c r="C38" s="110">
        <v>0</v>
      </c>
      <c r="D38" s="66"/>
      <c r="E38" s="54"/>
    </row>
    <row r="39" spans="1:5" ht="18" customHeight="1">
      <c r="A39" s="87" t="s">
        <v>478</v>
      </c>
      <c r="B39" s="61" t="s">
        <v>479</v>
      </c>
      <c r="C39" s="110">
        <f>C40</f>
        <v>3869.3</v>
      </c>
      <c r="D39" s="66"/>
      <c r="E39" s="54"/>
    </row>
    <row r="40" spans="1:5" ht="16.5" customHeight="1">
      <c r="A40" s="22" t="s">
        <v>50</v>
      </c>
      <c r="B40" s="67" t="s">
        <v>480</v>
      </c>
      <c r="C40" s="127">
        <v>3869.3</v>
      </c>
      <c r="D40" s="66"/>
      <c r="E40" s="54"/>
    </row>
    <row r="41" spans="1:5" ht="18" customHeight="1" hidden="1">
      <c r="A41" s="16" t="s">
        <v>453</v>
      </c>
      <c r="B41" s="67" t="s">
        <v>481</v>
      </c>
      <c r="C41" s="127">
        <v>0</v>
      </c>
      <c r="D41" s="66"/>
      <c r="E41" s="54"/>
    </row>
    <row r="42" spans="1:5" ht="15.75" customHeight="1">
      <c r="A42" s="80" t="s">
        <v>47</v>
      </c>
      <c r="B42" s="61" t="s">
        <v>482</v>
      </c>
      <c r="C42" s="110">
        <f>C43</f>
        <v>1011.3</v>
      </c>
      <c r="D42" s="66"/>
      <c r="E42" s="54"/>
    </row>
    <row r="43" spans="1:5" ht="15" customHeight="1">
      <c r="A43" s="16" t="s">
        <v>47</v>
      </c>
      <c r="B43" s="67" t="s">
        <v>483</v>
      </c>
      <c r="C43" s="127">
        <v>1011.3</v>
      </c>
      <c r="D43" s="66"/>
      <c r="E43" s="54"/>
    </row>
    <row r="44" spans="1:5" ht="27" customHeight="1">
      <c r="A44" s="16" t="s">
        <v>282</v>
      </c>
      <c r="B44" s="67" t="s">
        <v>484</v>
      </c>
      <c r="C44" s="110">
        <f>C45</f>
        <v>6882.7</v>
      </c>
      <c r="D44" s="66"/>
      <c r="E44" s="54"/>
    </row>
    <row r="45" spans="1:5" ht="29.25" customHeight="1">
      <c r="A45" s="19" t="s">
        <v>244</v>
      </c>
      <c r="B45" s="67" t="s">
        <v>579</v>
      </c>
      <c r="C45" s="127">
        <v>6882.7</v>
      </c>
      <c r="D45" s="66"/>
      <c r="E45" s="54"/>
    </row>
    <row r="46" spans="1:5" ht="18" customHeight="1">
      <c r="A46" s="80" t="s">
        <v>45</v>
      </c>
      <c r="B46" s="61" t="s">
        <v>485</v>
      </c>
      <c r="C46" s="128">
        <f>C47+C49</f>
        <v>8693.9</v>
      </c>
      <c r="D46" s="66"/>
      <c r="E46" s="54"/>
    </row>
    <row r="47" spans="1:5" ht="31.5" customHeight="1">
      <c r="A47" s="80" t="s">
        <v>43</v>
      </c>
      <c r="B47" s="61" t="s">
        <v>486</v>
      </c>
      <c r="C47" s="110">
        <f>C48</f>
        <v>8693.9</v>
      </c>
      <c r="D47" s="66"/>
      <c r="E47" s="54"/>
    </row>
    <row r="48" spans="1:5" ht="42.75" customHeight="1">
      <c r="A48" s="16" t="s">
        <v>41</v>
      </c>
      <c r="B48" s="67" t="s">
        <v>582</v>
      </c>
      <c r="C48" s="127">
        <v>8693.9</v>
      </c>
      <c r="D48" s="66"/>
      <c r="E48" s="54"/>
    </row>
    <row r="49" spans="1:5" ht="27" customHeight="1" hidden="1">
      <c r="A49" s="16" t="s">
        <v>639</v>
      </c>
      <c r="B49" s="67" t="s">
        <v>743</v>
      </c>
      <c r="C49" s="127">
        <v>0</v>
      </c>
      <c r="D49" s="66"/>
      <c r="E49" s="54"/>
    </row>
    <row r="50" spans="1:5" ht="15.75" customHeight="1">
      <c r="A50" s="71" t="s">
        <v>487</v>
      </c>
      <c r="B50" s="61" t="s">
        <v>488</v>
      </c>
      <c r="C50" s="130">
        <f>C51+C68+C74+C82+C92+C140</f>
        <v>90650.8</v>
      </c>
      <c r="D50" s="66"/>
      <c r="E50" s="54"/>
    </row>
    <row r="51" spans="1:5" ht="44.25" customHeight="1">
      <c r="A51" s="80" t="s">
        <v>163</v>
      </c>
      <c r="B51" s="61" t="s">
        <v>489</v>
      </c>
      <c r="C51" s="128">
        <f>C52+C62+C64</f>
        <v>34199</v>
      </c>
      <c r="D51" s="66"/>
      <c r="E51" s="54"/>
    </row>
    <row r="52" spans="1:5" ht="69" customHeight="1">
      <c r="A52" s="70" t="s">
        <v>490</v>
      </c>
      <c r="B52" s="61" t="s">
        <v>491</v>
      </c>
      <c r="C52" s="110">
        <f>C53+C56+C58+C60</f>
        <v>33460</v>
      </c>
      <c r="D52" s="66"/>
      <c r="E52" s="54"/>
    </row>
    <row r="53" spans="1:5" ht="55.5" customHeight="1">
      <c r="A53" s="70" t="s">
        <v>162</v>
      </c>
      <c r="B53" s="61" t="s">
        <v>492</v>
      </c>
      <c r="C53" s="110">
        <f>C54+C55</f>
        <v>21752.300000000003</v>
      </c>
      <c r="D53" s="66"/>
      <c r="E53" s="54"/>
    </row>
    <row r="54" spans="1:5" ht="63.75" customHeight="1">
      <c r="A54" s="88" t="s">
        <v>311</v>
      </c>
      <c r="B54" s="61" t="s">
        <v>493</v>
      </c>
      <c r="C54" s="110">
        <v>17313.2</v>
      </c>
      <c r="D54" s="66"/>
      <c r="E54" s="54"/>
    </row>
    <row r="55" spans="1:5" ht="51" customHeight="1">
      <c r="A55" s="89" t="s">
        <v>423</v>
      </c>
      <c r="B55" s="61" t="s">
        <v>494</v>
      </c>
      <c r="C55" s="110">
        <v>4439.1</v>
      </c>
      <c r="D55" s="66"/>
      <c r="E55" s="54"/>
    </row>
    <row r="56" spans="1:5" ht="54.75" customHeight="1">
      <c r="A56" s="70" t="s">
        <v>495</v>
      </c>
      <c r="B56" s="61" t="s">
        <v>496</v>
      </c>
      <c r="C56" s="110">
        <f>C57</f>
        <v>1482.3</v>
      </c>
      <c r="D56" s="66"/>
      <c r="E56" s="54"/>
    </row>
    <row r="57" spans="1:5" ht="51" customHeight="1">
      <c r="A57" s="90" t="s">
        <v>497</v>
      </c>
      <c r="B57" s="61" t="s">
        <v>498</v>
      </c>
      <c r="C57" s="110">
        <v>1482.3</v>
      </c>
      <c r="D57" s="66"/>
      <c r="E57" s="54"/>
    </row>
    <row r="58" spans="1:5" ht="52.5" customHeight="1">
      <c r="A58" s="90" t="s">
        <v>190</v>
      </c>
      <c r="B58" s="61" t="s">
        <v>499</v>
      </c>
      <c r="C58" s="110">
        <f>C59</f>
        <v>906.2</v>
      </c>
      <c r="D58" s="66"/>
      <c r="E58" s="54"/>
    </row>
    <row r="59" spans="1:5" ht="39" customHeight="1">
      <c r="A59" s="90" t="s">
        <v>188</v>
      </c>
      <c r="B59" s="61" t="s">
        <v>500</v>
      </c>
      <c r="C59" s="110">
        <v>906.2</v>
      </c>
      <c r="D59" s="66"/>
      <c r="E59" s="54"/>
    </row>
    <row r="60" spans="1:5" ht="28.5" customHeight="1">
      <c r="A60" s="91" t="s">
        <v>501</v>
      </c>
      <c r="B60" s="61" t="s">
        <v>502</v>
      </c>
      <c r="C60" s="128">
        <f>C61</f>
        <v>9319.2</v>
      </c>
      <c r="D60" s="66"/>
      <c r="E60" s="54"/>
    </row>
    <row r="61" spans="1:5" ht="30" customHeight="1">
      <c r="A61" s="91" t="s">
        <v>186</v>
      </c>
      <c r="B61" s="61" t="s">
        <v>503</v>
      </c>
      <c r="C61" s="110">
        <v>9319.2</v>
      </c>
      <c r="D61" s="66"/>
      <c r="E61" s="54"/>
    </row>
    <row r="62" spans="1:5" ht="40.5" customHeight="1">
      <c r="A62" s="91" t="s">
        <v>291</v>
      </c>
      <c r="B62" s="61" t="s">
        <v>504</v>
      </c>
      <c r="C62" s="110">
        <f>C63</f>
        <v>176.5</v>
      </c>
      <c r="D62" s="66"/>
      <c r="E62" s="54"/>
    </row>
    <row r="63" spans="1:5" ht="38.25" customHeight="1">
      <c r="A63" s="91" t="s">
        <v>291</v>
      </c>
      <c r="B63" s="61" t="s">
        <v>505</v>
      </c>
      <c r="C63" s="110">
        <v>176.5</v>
      </c>
      <c r="D63" s="66"/>
      <c r="E63" s="54"/>
    </row>
    <row r="64" spans="1:5" ht="48">
      <c r="A64" s="68" t="s">
        <v>216</v>
      </c>
      <c r="B64" s="61" t="s">
        <v>506</v>
      </c>
      <c r="C64" s="128">
        <f>C65+C67</f>
        <v>562.5</v>
      </c>
      <c r="D64" s="63"/>
      <c r="E64" s="54"/>
    </row>
    <row r="65" spans="1:5" ht="52.5" customHeight="1">
      <c r="A65" s="68" t="s">
        <v>216</v>
      </c>
      <c r="B65" s="61" t="s">
        <v>507</v>
      </c>
      <c r="C65" s="110">
        <f>C66</f>
        <v>424.1</v>
      </c>
      <c r="D65" s="63"/>
      <c r="E65" s="54"/>
    </row>
    <row r="66" spans="1:5" ht="49.5" customHeight="1">
      <c r="A66" s="68" t="s">
        <v>219</v>
      </c>
      <c r="B66" s="61" t="s">
        <v>508</v>
      </c>
      <c r="C66" s="110">
        <v>424.1</v>
      </c>
      <c r="D66" s="65"/>
      <c r="E66" s="54"/>
    </row>
    <row r="67" spans="1:5" ht="63.75" customHeight="1">
      <c r="A67" s="68" t="s">
        <v>781</v>
      </c>
      <c r="B67" s="61" t="s">
        <v>838</v>
      </c>
      <c r="C67" s="110">
        <v>138.4</v>
      </c>
      <c r="D67" s="65"/>
      <c r="E67" s="54"/>
    </row>
    <row r="68" spans="1:5" ht="17.25" customHeight="1">
      <c r="A68" s="80" t="s">
        <v>112</v>
      </c>
      <c r="B68" s="61" t="s">
        <v>509</v>
      </c>
      <c r="C68" s="110">
        <f>C69</f>
        <v>5940.1</v>
      </c>
      <c r="D68" s="65"/>
      <c r="E68" s="54"/>
    </row>
    <row r="69" spans="1:5" ht="16.5" customHeight="1">
      <c r="A69" s="69" t="s">
        <v>110</v>
      </c>
      <c r="B69" s="61" t="s">
        <v>510</v>
      </c>
      <c r="C69" s="110">
        <f>C70+C71+C72+C73</f>
        <v>5940.1</v>
      </c>
      <c r="D69" s="65"/>
      <c r="E69" s="54"/>
    </row>
    <row r="70" spans="1:5" ht="29.25" customHeight="1">
      <c r="A70" s="16" t="s">
        <v>302</v>
      </c>
      <c r="B70" s="97" t="s">
        <v>511</v>
      </c>
      <c r="C70" s="127">
        <v>1213.6</v>
      </c>
      <c r="D70" s="65"/>
      <c r="E70" s="54"/>
    </row>
    <row r="71" spans="1:5" ht="15" customHeight="1">
      <c r="A71" s="16" t="s">
        <v>303</v>
      </c>
      <c r="B71" s="97" t="s">
        <v>512</v>
      </c>
      <c r="C71" s="127">
        <v>132.8</v>
      </c>
      <c r="D71" s="66"/>
      <c r="E71" s="54"/>
    </row>
    <row r="72" spans="1:5" ht="18" customHeight="1">
      <c r="A72" s="16" t="s">
        <v>447</v>
      </c>
      <c r="B72" s="97" t="s">
        <v>583</v>
      </c>
      <c r="C72" s="110">
        <v>3383.9</v>
      </c>
      <c r="D72" s="66"/>
      <c r="E72" s="54"/>
    </row>
    <row r="73" spans="1:5" ht="18.75" customHeight="1">
      <c r="A73" s="16" t="s">
        <v>450</v>
      </c>
      <c r="B73" s="97" t="s">
        <v>584</v>
      </c>
      <c r="C73" s="127">
        <v>1209.8</v>
      </c>
      <c r="D73" s="66"/>
      <c r="E73" s="54"/>
    </row>
    <row r="74" spans="1:5" ht="30" customHeight="1">
      <c r="A74" s="80" t="s">
        <v>159</v>
      </c>
      <c r="B74" s="61" t="s">
        <v>513</v>
      </c>
      <c r="C74" s="110">
        <f>C75+C78</f>
        <v>10900.900000000001</v>
      </c>
      <c r="D74" s="66"/>
      <c r="E74" s="54"/>
    </row>
    <row r="75" spans="1:5" ht="28.5" customHeight="1">
      <c r="A75" s="69" t="s">
        <v>157</v>
      </c>
      <c r="B75" s="61" t="s">
        <v>514</v>
      </c>
      <c r="C75" s="110">
        <f>C77</f>
        <v>9524.7</v>
      </c>
      <c r="D75" s="66"/>
      <c r="E75" s="54"/>
    </row>
    <row r="76" spans="1:5" ht="18.75" customHeight="1">
      <c r="A76" s="69" t="s">
        <v>155</v>
      </c>
      <c r="B76" s="61" t="s">
        <v>515</v>
      </c>
      <c r="C76" s="110">
        <f>C77</f>
        <v>9524.7</v>
      </c>
      <c r="D76" s="66"/>
      <c r="E76" s="54"/>
    </row>
    <row r="77" spans="1:5" ht="27.75" customHeight="1">
      <c r="A77" s="90" t="s">
        <v>153</v>
      </c>
      <c r="B77" s="61" t="s">
        <v>516</v>
      </c>
      <c r="C77" s="110">
        <v>9524.7</v>
      </c>
      <c r="D77" s="66"/>
      <c r="E77" s="54"/>
    </row>
    <row r="78" spans="1:5" ht="15">
      <c r="A78" s="70" t="s">
        <v>183</v>
      </c>
      <c r="B78" s="61" t="s">
        <v>517</v>
      </c>
      <c r="C78" s="110">
        <f>C79+C81</f>
        <v>1376.1999999999998</v>
      </c>
      <c r="D78" s="66"/>
      <c r="E78" s="54"/>
    </row>
    <row r="79" spans="1:5" ht="30.75" customHeight="1">
      <c r="A79" s="70" t="s">
        <v>318</v>
      </c>
      <c r="B79" s="61" t="s">
        <v>744</v>
      </c>
      <c r="C79" s="110">
        <v>89.1</v>
      </c>
      <c r="D79" s="66"/>
      <c r="E79" s="54"/>
    </row>
    <row r="80" spans="1:5" ht="15" customHeight="1">
      <c r="A80" s="70" t="s">
        <v>181</v>
      </c>
      <c r="B80" s="61" t="s">
        <v>518</v>
      </c>
      <c r="C80" s="110">
        <f>C81</f>
        <v>1287.1</v>
      </c>
      <c r="D80" s="66"/>
      <c r="E80" s="54"/>
    </row>
    <row r="81" spans="1:5" ht="16.5" customHeight="1">
      <c r="A81" s="90" t="s">
        <v>179</v>
      </c>
      <c r="B81" s="61" t="s">
        <v>519</v>
      </c>
      <c r="C81" s="110">
        <v>1287.1</v>
      </c>
      <c r="D81" s="66"/>
      <c r="E81" s="54"/>
    </row>
    <row r="82" spans="1:5" ht="30" customHeight="1">
      <c r="A82" s="69" t="s">
        <v>151</v>
      </c>
      <c r="B82" s="61" t="s">
        <v>520</v>
      </c>
      <c r="C82" s="110">
        <f>C83+C87</f>
        <v>35493</v>
      </c>
      <c r="D82" s="66"/>
      <c r="E82" s="54"/>
    </row>
    <row r="83" spans="1:5" ht="58.5" customHeight="1">
      <c r="A83" s="70" t="s">
        <v>521</v>
      </c>
      <c r="B83" s="61" t="s">
        <v>522</v>
      </c>
      <c r="C83" s="110">
        <f>C85+C86</f>
        <v>344.4</v>
      </c>
      <c r="D83" s="65"/>
      <c r="E83" s="54"/>
    </row>
    <row r="84" spans="1:5" ht="0.75" customHeight="1" hidden="1">
      <c r="A84" s="92" t="s">
        <v>147</v>
      </c>
      <c r="B84" s="61" t="s">
        <v>523</v>
      </c>
      <c r="C84" s="110">
        <v>0</v>
      </c>
      <c r="D84" s="66"/>
      <c r="E84" s="54"/>
    </row>
    <row r="85" spans="1:5" ht="61.5" customHeight="1">
      <c r="A85" s="92" t="s">
        <v>266</v>
      </c>
      <c r="B85" s="61" t="s">
        <v>524</v>
      </c>
      <c r="C85" s="110">
        <v>237.2</v>
      </c>
      <c r="D85" s="66"/>
      <c r="E85" s="54"/>
    </row>
    <row r="86" spans="1:5" ht="51.75" customHeight="1">
      <c r="A86" s="90" t="s">
        <v>147</v>
      </c>
      <c r="B86" s="61" t="s">
        <v>523</v>
      </c>
      <c r="C86" s="110">
        <v>107.2</v>
      </c>
      <c r="D86" s="65"/>
      <c r="E86" s="54"/>
    </row>
    <row r="87" spans="1:5" ht="39" customHeight="1">
      <c r="A87" s="70" t="s">
        <v>174</v>
      </c>
      <c r="B87" s="61" t="s">
        <v>525</v>
      </c>
      <c r="C87" s="110">
        <f>C88+C91</f>
        <v>35148.6</v>
      </c>
      <c r="D87" s="65"/>
      <c r="E87" s="54"/>
    </row>
    <row r="88" spans="1:5" ht="27.75" customHeight="1">
      <c r="A88" s="70" t="s">
        <v>172</v>
      </c>
      <c r="B88" s="61" t="s">
        <v>526</v>
      </c>
      <c r="C88" s="110">
        <f>C89+C90</f>
        <v>33298.6</v>
      </c>
      <c r="D88" s="65"/>
      <c r="E88" s="54"/>
    </row>
    <row r="89" spans="1:5" ht="39" customHeight="1">
      <c r="A89" s="90" t="s">
        <v>314</v>
      </c>
      <c r="B89" s="61" t="s">
        <v>527</v>
      </c>
      <c r="C89" s="110">
        <v>32440.8</v>
      </c>
      <c r="D89" s="66"/>
      <c r="E89" s="54"/>
    </row>
    <row r="90" spans="1:5" ht="30" customHeight="1">
      <c r="A90" s="91" t="s">
        <v>168</v>
      </c>
      <c r="B90" s="61" t="s">
        <v>528</v>
      </c>
      <c r="C90" s="110">
        <v>857.8</v>
      </c>
      <c r="D90" s="66"/>
      <c r="E90" s="54"/>
    </row>
    <row r="91" spans="1:5" ht="39" customHeight="1">
      <c r="A91" s="90" t="s">
        <v>166</v>
      </c>
      <c r="B91" s="61" t="s">
        <v>529</v>
      </c>
      <c r="C91" s="110">
        <v>1850</v>
      </c>
      <c r="D91" s="66"/>
      <c r="E91" s="54"/>
    </row>
    <row r="92" spans="1:5" ht="15.75" customHeight="1">
      <c r="A92" s="69" t="s">
        <v>8</v>
      </c>
      <c r="B92" s="61" t="s">
        <v>530</v>
      </c>
      <c r="C92" s="110">
        <f>C93+C94+C95+C96+C97+C98+C99+C100+C101+C103+C104+C105+C107+C108+C109+C110+C111+C113+C114+C115+C116</f>
        <v>4119.5</v>
      </c>
      <c r="D92" s="66"/>
      <c r="E92" s="54"/>
    </row>
    <row r="93" spans="1:5" ht="54.75" customHeight="1">
      <c r="A93" s="69" t="s">
        <v>724</v>
      </c>
      <c r="B93" s="61" t="s">
        <v>745</v>
      </c>
      <c r="C93" s="110">
        <v>4.5</v>
      </c>
      <c r="D93" s="66"/>
      <c r="E93" s="54"/>
    </row>
    <row r="94" spans="1:5" ht="81" customHeight="1">
      <c r="A94" s="69" t="s">
        <v>699</v>
      </c>
      <c r="B94" s="61" t="s">
        <v>746</v>
      </c>
      <c r="C94" s="110">
        <v>15.2</v>
      </c>
      <c r="D94" s="66"/>
      <c r="E94" s="54"/>
    </row>
    <row r="95" spans="1:5" ht="54.75" customHeight="1">
      <c r="A95" s="69" t="s">
        <v>702</v>
      </c>
      <c r="B95" s="61" t="s">
        <v>747</v>
      </c>
      <c r="C95" s="110">
        <v>3</v>
      </c>
      <c r="D95" s="66"/>
      <c r="E95" s="54"/>
    </row>
    <row r="96" spans="1:5" ht="54.75" customHeight="1">
      <c r="A96" s="69" t="s">
        <v>657</v>
      </c>
      <c r="B96" s="61" t="s">
        <v>748</v>
      </c>
      <c r="C96" s="110">
        <v>35</v>
      </c>
      <c r="D96" s="66"/>
      <c r="E96" s="54"/>
    </row>
    <row r="97" spans="1:5" ht="68.25" customHeight="1">
      <c r="A97" s="69" t="s">
        <v>844</v>
      </c>
      <c r="B97" s="61" t="s">
        <v>830</v>
      </c>
      <c r="C97" s="110">
        <v>25.7</v>
      </c>
      <c r="D97" s="66"/>
      <c r="E97" s="54"/>
    </row>
    <row r="98" spans="1:5" ht="66.75" customHeight="1">
      <c r="A98" s="69" t="s">
        <v>658</v>
      </c>
      <c r="B98" s="61" t="s">
        <v>749</v>
      </c>
      <c r="C98" s="110">
        <v>241.9</v>
      </c>
      <c r="D98" s="66"/>
      <c r="E98" s="54"/>
    </row>
    <row r="99" spans="1:5" ht="54.75" customHeight="1">
      <c r="A99" s="69" t="s">
        <v>800</v>
      </c>
      <c r="B99" s="61" t="s">
        <v>831</v>
      </c>
      <c r="C99" s="110">
        <v>0.1</v>
      </c>
      <c r="D99" s="66"/>
      <c r="E99" s="54"/>
    </row>
    <row r="100" spans="1:5" ht="71.25" customHeight="1">
      <c r="A100" s="69" t="s">
        <v>704</v>
      </c>
      <c r="B100" s="61" t="s">
        <v>750</v>
      </c>
      <c r="C100" s="110">
        <v>25.5</v>
      </c>
      <c r="D100" s="66"/>
      <c r="E100" s="54"/>
    </row>
    <row r="101" spans="1:5" ht="84.75" customHeight="1">
      <c r="A101" s="69" t="s">
        <v>706</v>
      </c>
      <c r="B101" s="61" t="s">
        <v>751</v>
      </c>
      <c r="C101" s="110">
        <v>43.9</v>
      </c>
      <c r="D101" s="66"/>
      <c r="E101" s="54"/>
    </row>
    <row r="102" spans="1:5" ht="81.75" customHeight="1" hidden="1">
      <c r="A102" s="69" t="s">
        <v>646</v>
      </c>
      <c r="B102" s="61" t="s">
        <v>752</v>
      </c>
      <c r="C102" s="110">
        <v>0</v>
      </c>
      <c r="D102" s="66"/>
      <c r="E102" s="54"/>
    </row>
    <row r="103" spans="1:5" ht="67.5" customHeight="1">
      <c r="A103" s="69" t="s">
        <v>795</v>
      </c>
      <c r="B103" s="61" t="s">
        <v>832</v>
      </c>
      <c r="C103" s="110">
        <v>24.8</v>
      </c>
      <c r="D103" s="66"/>
      <c r="E103" s="54"/>
    </row>
    <row r="104" spans="1:5" ht="55.5" customHeight="1">
      <c r="A104" s="69" t="s">
        <v>708</v>
      </c>
      <c r="B104" s="61" t="s">
        <v>753</v>
      </c>
      <c r="C104" s="110">
        <v>389.3</v>
      </c>
      <c r="D104" s="66"/>
      <c r="E104" s="54"/>
    </row>
    <row r="105" spans="1:5" ht="66.75" customHeight="1">
      <c r="A105" s="69" t="s">
        <v>710</v>
      </c>
      <c r="B105" s="61" t="s">
        <v>754</v>
      </c>
      <c r="C105" s="110">
        <v>423.1</v>
      </c>
      <c r="D105" s="66"/>
      <c r="E105" s="54"/>
    </row>
    <row r="106" spans="1:5" ht="42.75" customHeight="1" hidden="1">
      <c r="A106" s="69" t="s">
        <v>647</v>
      </c>
      <c r="B106" s="61" t="s">
        <v>755</v>
      </c>
      <c r="C106" s="110">
        <v>0</v>
      </c>
      <c r="D106" s="66"/>
      <c r="E106" s="54"/>
    </row>
    <row r="107" spans="1:5" ht="42" customHeight="1">
      <c r="A107" s="69" t="s">
        <v>647</v>
      </c>
      <c r="B107" s="61" t="s">
        <v>833</v>
      </c>
      <c r="C107" s="110">
        <v>352.7</v>
      </c>
      <c r="D107" s="66"/>
      <c r="E107" s="54"/>
    </row>
    <row r="108" spans="1:5" ht="55.5" customHeight="1" hidden="1">
      <c r="A108" s="69" t="s">
        <v>648</v>
      </c>
      <c r="B108" s="61" t="s">
        <v>756</v>
      </c>
      <c r="C108" s="110">
        <v>0</v>
      </c>
      <c r="D108" s="66"/>
      <c r="E108" s="54"/>
    </row>
    <row r="109" spans="1:5" ht="55.5" customHeight="1">
      <c r="A109" s="69" t="s">
        <v>648</v>
      </c>
      <c r="B109" s="61" t="s">
        <v>834</v>
      </c>
      <c r="C109" s="110">
        <v>124.5</v>
      </c>
      <c r="D109" s="66"/>
      <c r="E109" s="54"/>
    </row>
    <row r="110" spans="1:5" ht="42" customHeight="1">
      <c r="A110" s="69" t="s">
        <v>772</v>
      </c>
      <c r="B110" s="61" t="s">
        <v>835</v>
      </c>
      <c r="C110" s="110">
        <v>51.5</v>
      </c>
      <c r="D110" s="66"/>
      <c r="E110" s="54"/>
    </row>
    <row r="111" spans="1:5" ht="121.5" customHeight="1">
      <c r="A111" s="69" t="s">
        <v>649</v>
      </c>
      <c r="B111" s="61" t="s">
        <v>836</v>
      </c>
      <c r="C111" s="110">
        <v>810.6</v>
      </c>
      <c r="D111" s="66"/>
      <c r="E111" s="54"/>
    </row>
    <row r="112" spans="1:5" ht="122.25" customHeight="1" hidden="1">
      <c r="A112" s="69" t="s">
        <v>649</v>
      </c>
      <c r="B112" s="61" t="s">
        <v>757</v>
      </c>
      <c r="C112" s="110">
        <v>0</v>
      </c>
      <c r="D112" s="66"/>
      <c r="E112" s="54"/>
    </row>
    <row r="113" spans="1:5" ht="42" customHeight="1">
      <c r="A113" s="69" t="s">
        <v>325</v>
      </c>
      <c r="B113" s="61" t="s">
        <v>837</v>
      </c>
      <c r="C113" s="110">
        <v>301.6</v>
      </c>
      <c r="D113" s="66"/>
      <c r="E113" s="54"/>
    </row>
    <row r="114" spans="1:5" ht="110.25" customHeight="1">
      <c r="A114" s="69" t="s">
        <v>650</v>
      </c>
      <c r="B114" s="61" t="s">
        <v>758</v>
      </c>
      <c r="C114" s="110">
        <v>1135.2</v>
      </c>
      <c r="D114" s="66"/>
      <c r="E114" s="54"/>
    </row>
    <row r="115" spans="1:5" ht="57.75" customHeight="1">
      <c r="A115" s="69" t="s">
        <v>689</v>
      </c>
      <c r="B115" s="61" t="s">
        <v>759</v>
      </c>
      <c r="C115" s="110">
        <v>0.2</v>
      </c>
      <c r="D115" s="66"/>
      <c r="E115" s="54"/>
    </row>
    <row r="116" spans="1:5" ht="71.25" customHeight="1">
      <c r="A116" s="69" t="s">
        <v>716</v>
      </c>
      <c r="B116" s="61" t="s">
        <v>760</v>
      </c>
      <c r="C116" s="110">
        <v>111.2</v>
      </c>
      <c r="D116" s="66"/>
      <c r="E116" s="54"/>
    </row>
    <row r="117" spans="1:5" ht="0.75" customHeight="1" hidden="1">
      <c r="A117" s="80" t="s">
        <v>38</v>
      </c>
      <c r="B117" s="61" t="s">
        <v>531</v>
      </c>
      <c r="C117" s="110">
        <f>C118+C119</f>
        <v>0</v>
      </c>
      <c r="D117" s="66"/>
      <c r="E117" s="54"/>
    </row>
    <row r="118" spans="1:5" ht="28.5" customHeight="1" hidden="1">
      <c r="A118" s="64" t="s">
        <v>585</v>
      </c>
      <c r="B118" s="61" t="s">
        <v>532</v>
      </c>
      <c r="C118" s="110">
        <v>0</v>
      </c>
      <c r="D118" s="66"/>
      <c r="E118" s="54"/>
    </row>
    <row r="119" spans="1:5" ht="26.25" customHeight="1" hidden="1">
      <c r="A119" s="64" t="s">
        <v>36</v>
      </c>
      <c r="B119" s="61" t="s">
        <v>533</v>
      </c>
      <c r="C119" s="110">
        <v>0</v>
      </c>
      <c r="D119" s="66"/>
      <c r="E119" s="54"/>
    </row>
    <row r="120" spans="1:5" ht="27" customHeight="1" hidden="1">
      <c r="A120" s="69" t="s">
        <v>534</v>
      </c>
      <c r="B120" s="61" t="s">
        <v>535</v>
      </c>
      <c r="C120" s="110">
        <v>0</v>
      </c>
      <c r="D120" s="66"/>
      <c r="E120" s="54"/>
    </row>
    <row r="121" spans="1:5" ht="36" customHeight="1" hidden="1">
      <c r="A121" s="69" t="s">
        <v>31</v>
      </c>
      <c r="B121" s="61" t="s">
        <v>536</v>
      </c>
      <c r="C121" s="110">
        <f>C122</f>
        <v>0</v>
      </c>
      <c r="D121" s="66"/>
      <c r="E121" s="54"/>
    </row>
    <row r="122" spans="1:5" ht="31.5" customHeight="1" hidden="1">
      <c r="A122" s="69" t="s">
        <v>537</v>
      </c>
      <c r="B122" s="61" t="s">
        <v>538</v>
      </c>
      <c r="C122" s="110">
        <v>0</v>
      </c>
      <c r="D122" s="66"/>
      <c r="E122" s="54"/>
    </row>
    <row r="123" spans="1:5" ht="15.75" customHeight="1" hidden="1">
      <c r="A123" s="81" t="s">
        <v>30</v>
      </c>
      <c r="B123" s="61" t="s">
        <v>539</v>
      </c>
      <c r="C123" s="110">
        <f>C124</f>
        <v>0</v>
      </c>
      <c r="D123" s="66"/>
      <c r="E123" s="54"/>
    </row>
    <row r="124" spans="1:5" ht="19.5" customHeight="1" hidden="1">
      <c r="A124" s="81" t="s">
        <v>30</v>
      </c>
      <c r="B124" s="61" t="s">
        <v>540</v>
      </c>
      <c r="C124" s="110">
        <v>0</v>
      </c>
      <c r="D124" s="66"/>
      <c r="E124" s="54"/>
    </row>
    <row r="125" spans="1:5" ht="17.25" customHeight="1" hidden="1">
      <c r="A125" s="64" t="s">
        <v>21</v>
      </c>
      <c r="B125" s="61" t="s">
        <v>541</v>
      </c>
      <c r="C125" s="110">
        <f>C126+C127+C128+C129+C130+C131</f>
        <v>0</v>
      </c>
      <c r="D125" s="66"/>
      <c r="E125" s="54"/>
    </row>
    <row r="126" spans="1:5" ht="31.5" customHeight="1" hidden="1">
      <c r="A126" s="17" t="s">
        <v>359</v>
      </c>
      <c r="B126" s="61" t="s">
        <v>542</v>
      </c>
      <c r="C126" s="110">
        <v>0</v>
      </c>
      <c r="D126" s="66"/>
      <c r="E126" s="54"/>
    </row>
    <row r="127" spans="1:5" ht="31.5" customHeight="1" hidden="1">
      <c r="A127" s="17" t="s">
        <v>246</v>
      </c>
      <c r="B127" s="61" t="s">
        <v>586</v>
      </c>
      <c r="C127" s="110">
        <v>0</v>
      </c>
      <c r="D127" s="66"/>
      <c r="E127" s="54"/>
    </row>
    <row r="128" spans="1:5" ht="19.5" customHeight="1" hidden="1">
      <c r="A128" s="68" t="s">
        <v>217</v>
      </c>
      <c r="B128" s="61" t="s">
        <v>543</v>
      </c>
      <c r="C128" s="110">
        <v>0</v>
      </c>
      <c r="D128" s="66"/>
      <c r="E128" s="54"/>
    </row>
    <row r="129" spans="1:5" ht="26.25" customHeight="1" hidden="1">
      <c r="A129" s="64" t="s">
        <v>20</v>
      </c>
      <c r="B129" s="61" t="s">
        <v>544</v>
      </c>
      <c r="C129" s="110">
        <v>0</v>
      </c>
      <c r="D129" s="66"/>
      <c r="E129" s="54"/>
    </row>
    <row r="130" spans="1:5" ht="22.5" customHeight="1" hidden="1">
      <c r="A130" s="64" t="s">
        <v>545</v>
      </c>
      <c r="B130" s="61" t="s">
        <v>546</v>
      </c>
      <c r="C130" s="110">
        <v>0</v>
      </c>
      <c r="D130" s="66"/>
      <c r="E130" s="54"/>
    </row>
    <row r="131" spans="1:5" ht="23.25" customHeight="1" hidden="1">
      <c r="A131" s="64" t="s">
        <v>324</v>
      </c>
      <c r="B131" s="61" t="s">
        <v>547</v>
      </c>
      <c r="C131" s="110">
        <v>0</v>
      </c>
      <c r="D131" s="66"/>
      <c r="E131" s="54"/>
    </row>
    <row r="132" spans="1:5" ht="30.75" customHeight="1" hidden="1">
      <c r="A132" s="69" t="s">
        <v>82</v>
      </c>
      <c r="B132" s="61" t="s">
        <v>548</v>
      </c>
      <c r="C132" s="110">
        <v>0</v>
      </c>
      <c r="D132" s="66"/>
      <c r="E132" s="54"/>
    </row>
    <row r="133" spans="1:5" ht="39.75" customHeight="1" hidden="1">
      <c r="A133" s="15" t="s">
        <v>549</v>
      </c>
      <c r="B133" s="61" t="s">
        <v>550</v>
      </c>
      <c r="C133" s="110">
        <v>0</v>
      </c>
      <c r="D133" s="66"/>
      <c r="E133" s="54"/>
    </row>
    <row r="134" spans="1:5" ht="18.75" customHeight="1" hidden="1">
      <c r="A134" s="15" t="s">
        <v>325</v>
      </c>
      <c r="B134" s="61" t="s">
        <v>587</v>
      </c>
      <c r="C134" s="110">
        <v>0</v>
      </c>
      <c r="D134" s="66"/>
      <c r="E134" s="54"/>
    </row>
    <row r="135" spans="1:5" ht="63.75" customHeight="1" hidden="1">
      <c r="A135" s="15" t="s">
        <v>296</v>
      </c>
      <c r="B135" s="61" t="s">
        <v>551</v>
      </c>
      <c r="C135" s="110">
        <v>0</v>
      </c>
      <c r="D135" s="66"/>
      <c r="E135" s="54"/>
    </row>
    <row r="136" spans="1:5" ht="78.75" customHeight="1" hidden="1">
      <c r="A136" s="69" t="s">
        <v>421</v>
      </c>
      <c r="B136" s="61" t="s">
        <v>552</v>
      </c>
      <c r="C136" s="110">
        <v>0</v>
      </c>
      <c r="D136" s="66"/>
      <c r="E136" s="54"/>
    </row>
    <row r="137" spans="1:5" ht="24" customHeight="1" hidden="1">
      <c r="A137" s="69" t="s">
        <v>14</v>
      </c>
      <c r="B137" s="61" t="s">
        <v>553</v>
      </c>
      <c r="C137" s="110">
        <f>C138</f>
        <v>0</v>
      </c>
      <c r="D137" s="66"/>
      <c r="E137" s="54"/>
    </row>
    <row r="138" spans="1:5" ht="53.25" customHeight="1" hidden="1">
      <c r="A138" s="69" t="s">
        <v>14</v>
      </c>
      <c r="B138" s="61" t="s">
        <v>554</v>
      </c>
      <c r="C138" s="110">
        <f>C139</f>
        <v>0</v>
      </c>
      <c r="D138" s="66"/>
      <c r="E138" s="54"/>
    </row>
    <row r="139" spans="1:5" ht="42.75" customHeight="1" hidden="1">
      <c r="A139" s="69" t="s">
        <v>6</v>
      </c>
      <c r="B139" s="61" t="s">
        <v>555</v>
      </c>
      <c r="C139" s="110">
        <v>0</v>
      </c>
      <c r="D139" s="66"/>
      <c r="E139" s="54"/>
    </row>
    <row r="140" spans="1:5" ht="17.25" customHeight="1">
      <c r="A140" s="70" t="s">
        <v>145</v>
      </c>
      <c r="B140" s="61" t="s">
        <v>556</v>
      </c>
      <c r="C140" s="110">
        <f>C142+C141</f>
        <v>-1.7</v>
      </c>
      <c r="D140" s="66"/>
      <c r="E140" s="54"/>
    </row>
    <row r="141" spans="1:5" ht="30" customHeight="1">
      <c r="A141" s="77" t="s">
        <v>164</v>
      </c>
      <c r="B141" s="61" t="s">
        <v>557</v>
      </c>
      <c r="C141" s="110">
        <v>-1.7</v>
      </c>
      <c r="D141" s="66"/>
      <c r="E141" s="54"/>
    </row>
    <row r="142" spans="1:5" ht="17.25" customHeight="1" hidden="1">
      <c r="A142" s="70" t="s">
        <v>143</v>
      </c>
      <c r="B142" s="61" t="s">
        <v>558</v>
      </c>
      <c r="C142" s="110">
        <f>C143</f>
        <v>0</v>
      </c>
      <c r="D142" s="66"/>
      <c r="E142" s="54"/>
    </row>
    <row r="143" spans="1:5" ht="15.75" customHeight="1" hidden="1">
      <c r="A143" s="70" t="s">
        <v>141</v>
      </c>
      <c r="B143" s="61" t="s">
        <v>559</v>
      </c>
      <c r="C143" s="110">
        <v>0</v>
      </c>
      <c r="D143" s="66"/>
      <c r="E143" s="54"/>
    </row>
    <row r="144" spans="1:5" ht="17.25" customHeight="1">
      <c r="A144" s="71" t="s">
        <v>118</v>
      </c>
      <c r="B144" s="72" t="s">
        <v>560</v>
      </c>
      <c r="C144" s="129">
        <f>C145+C195+C196+C200</f>
        <v>1317339.9999999995</v>
      </c>
      <c r="D144" s="66"/>
      <c r="E144" s="54"/>
    </row>
    <row r="145" spans="1:5" ht="31.5" customHeight="1">
      <c r="A145" s="73" t="s">
        <v>561</v>
      </c>
      <c r="B145" s="61" t="s">
        <v>562</v>
      </c>
      <c r="C145" s="128">
        <f>C146+C153+C167+C184</f>
        <v>1320117.0999999996</v>
      </c>
      <c r="D145" s="66"/>
      <c r="E145" s="54"/>
    </row>
    <row r="146" spans="1:5" ht="21.75" customHeight="1">
      <c r="A146" s="73" t="s">
        <v>637</v>
      </c>
      <c r="B146" s="82" t="s">
        <v>636</v>
      </c>
      <c r="C146" s="128">
        <f>C147+C149+C150+C151</f>
        <v>142355.80000000002</v>
      </c>
      <c r="D146" s="66"/>
      <c r="E146" s="54"/>
    </row>
    <row r="147" spans="1:5" ht="18" customHeight="1">
      <c r="A147" s="73" t="s">
        <v>130</v>
      </c>
      <c r="B147" s="32" t="s">
        <v>588</v>
      </c>
      <c r="C147" s="110">
        <f>C148</f>
        <v>114574.1</v>
      </c>
      <c r="D147" s="66"/>
      <c r="E147" s="54"/>
    </row>
    <row r="148" spans="1:5" ht="29.25" customHeight="1">
      <c r="A148" s="70" t="s">
        <v>129</v>
      </c>
      <c r="B148" s="32" t="s">
        <v>589</v>
      </c>
      <c r="C148" s="127">
        <v>114574.1</v>
      </c>
      <c r="D148" s="66"/>
      <c r="E148" s="54"/>
    </row>
    <row r="149" spans="1:5" ht="29.25" customHeight="1">
      <c r="A149" s="70" t="s">
        <v>679</v>
      </c>
      <c r="B149" s="32" t="s">
        <v>761</v>
      </c>
      <c r="C149" s="127">
        <v>20024.5</v>
      </c>
      <c r="D149" s="66"/>
      <c r="E149" s="54"/>
    </row>
    <row r="150" spans="1:5" ht="31.5" customHeight="1">
      <c r="A150" s="70" t="s">
        <v>681</v>
      </c>
      <c r="B150" s="32" t="s">
        <v>762</v>
      </c>
      <c r="C150" s="127">
        <v>7007</v>
      </c>
      <c r="D150" s="66"/>
      <c r="E150" s="54"/>
    </row>
    <row r="151" spans="1:5" ht="21" customHeight="1">
      <c r="A151" s="8" t="s">
        <v>329</v>
      </c>
      <c r="B151" s="32" t="s">
        <v>590</v>
      </c>
      <c r="C151" s="127">
        <f>C152</f>
        <v>750.2</v>
      </c>
      <c r="D151" s="66"/>
      <c r="E151" s="54"/>
    </row>
    <row r="152" spans="1:5" ht="19.5" customHeight="1">
      <c r="A152" s="18" t="s">
        <v>326</v>
      </c>
      <c r="B152" s="33" t="s">
        <v>591</v>
      </c>
      <c r="C152" s="127">
        <v>750.2</v>
      </c>
      <c r="D152" s="66"/>
      <c r="E152" s="54"/>
    </row>
    <row r="153" spans="1:5" ht="32.25" customHeight="1">
      <c r="A153" s="73" t="s">
        <v>126</v>
      </c>
      <c r="B153" s="74" t="s">
        <v>592</v>
      </c>
      <c r="C153" s="128">
        <f>C154+C156+C158+C160+C162+C163+C165</f>
        <v>246831.3</v>
      </c>
      <c r="D153" s="66"/>
      <c r="E153" s="54"/>
    </row>
    <row r="154" spans="1:5" ht="29.25" customHeight="1">
      <c r="A154" s="75" t="s">
        <v>563</v>
      </c>
      <c r="B154" s="76" t="s">
        <v>593</v>
      </c>
      <c r="C154" s="110">
        <f>C155</f>
        <v>6889.4</v>
      </c>
      <c r="D154" s="66"/>
      <c r="E154" s="54"/>
    </row>
    <row r="155" spans="1:5" ht="40.5" customHeight="1">
      <c r="A155" s="77" t="s">
        <v>564</v>
      </c>
      <c r="B155" s="61" t="s">
        <v>594</v>
      </c>
      <c r="C155" s="110">
        <v>6889.4</v>
      </c>
      <c r="D155" s="66"/>
      <c r="E155" s="54"/>
    </row>
    <row r="156" spans="1:5" ht="56.25" customHeight="1">
      <c r="A156" s="18" t="s">
        <v>565</v>
      </c>
      <c r="B156" s="67" t="s">
        <v>595</v>
      </c>
      <c r="C156" s="110">
        <f>C157</f>
        <v>3427.4</v>
      </c>
      <c r="D156" s="66"/>
      <c r="E156" s="54"/>
    </row>
    <row r="157" spans="1:5" ht="67.5" customHeight="1">
      <c r="A157" s="14" t="s">
        <v>259</v>
      </c>
      <c r="B157" s="61" t="s">
        <v>596</v>
      </c>
      <c r="C157" s="110">
        <v>3427.4</v>
      </c>
      <c r="D157" s="66"/>
      <c r="E157" s="54"/>
    </row>
    <row r="158" spans="1:5" ht="44.25" customHeight="1">
      <c r="A158" s="14" t="s">
        <v>566</v>
      </c>
      <c r="B158" s="61" t="s">
        <v>597</v>
      </c>
      <c r="C158" s="110">
        <f>C159</f>
        <v>1967.3</v>
      </c>
      <c r="D158" s="66"/>
      <c r="E158" s="54"/>
    </row>
    <row r="159" spans="1:5" ht="42" customHeight="1">
      <c r="A159" s="14" t="s">
        <v>215</v>
      </c>
      <c r="B159" s="61" t="s">
        <v>598</v>
      </c>
      <c r="C159" s="110">
        <v>1967.3</v>
      </c>
      <c r="D159" s="66"/>
      <c r="E159" s="54"/>
    </row>
    <row r="160" spans="1:5" ht="42" customHeight="1">
      <c r="A160" s="14" t="s">
        <v>602</v>
      </c>
      <c r="B160" s="61" t="s">
        <v>599</v>
      </c>
      <c r="C160" s="110">
        <f>C161</f>
        <v>3112.2</v>
      </c>
      <c r="D160" s="66"/>
      <c r="E160" s="54"/>
    </row>
    <row r="161" spans="1:5" ht="41.25" customHeight="1">
      <c r="A161" s="14" t="s">
        <v>601</v>
      </c>
      <c r="B161" s="61" t="s">
        <v>600</v>
      </c>
      <c r="C161" s="110">
        <v>3112.2</v>
      </c>
      <c r="D161" s="66"/>
      <c r="E161" s="54"/>
    </row>
    <row r="162" spans="1:5" ht="44.25" customHeight="1">
      <c r="A162" s="14" t="s">
        <v>670</v>
      </c>
      <c r="B162" s="61" t="s">
        <v>763</v>
      </c>
      <c r="C162" s="110">
        <v>1898.6</v>
      </c>
      <c r="D162" s="66"/>
      <c r="E162" s="54"/>
    </row>
    <row r="163" spans="1:5" ht="18" customHeight="1">
      <c r="A163" s="14" t="s">
        <v>605</v>
      </c>
      <c r="B163" s="61" t="s">
        <v>603</v>
      </c>
      <c r="C163" s="110">
        <f>C164</f>
        <v>315</v>
      </c>
      <c r="D163" s="66"/>
      <c r="E163" s="54"/>
    </row>
    <row r="164" spans="1:5" ht="28.5" customHeight="1">
      <c r="A164" s="14" t="s">
        <v>337</v>
      </c>
      <c r="B164" s="61" t="s">
        <v>604</v>
      </c>
      <c r="C164" s="110">
        <v>315</v>
      </c>
      <c r="D164" s="66"/>
      <c r="E164" s="54"/>
    </row>
    <row r="165" spans="1:5" ht="16.5" customHeight="1">
      <c r="A165" s="70" t="s">
        <v>125</v>
      </c>
      <c r="B165" s="61" t="s">
        <v>606</v>
      </c>
      <c r="C165" s="110">
        <f>C166</f>
        <v>229221.4</v>
      </c>
      <c r="D165" s="66"/>
      <c r="E165" s="54"/>
    </row>
    <row r="166" spans="1:5" ht="15.75" customHeight="1">
      <c r="A166" s="70" t="s">
        <v>124</v>
      </c>
      <c r="B166" s="61" t="s">
        <v>607</v>
      </c>
      <c r="C166" s="110">
        <v>229221.4</v>
      </c>
      <c r="D166" s="66"/>
      <c r="E166" s="54"/>
    </row>
    <row r="167" spans="1:5" ht="20.25" customHeight="1">
      <c r="A167" s="70" t="s">
        <v>260</v>
      </c>
      <c r="B167" s="61" t="s">
        <v>622</v>
      </c>
      <c r="C167" s="128">
        <f>C168+C170+C172+C174+C176+C178+C179+C180+C182</f>
        <v>900368.8999999997</v>
      </c>
      <c r="D167" s="66"/>
      <c r="E167" s="54"/>
    </row>
    <row r="168" spans="1:5" ht="29.25" customHeight="1">
      <c r="A168" s="70" t="s">
        <v>567</v>
      </c>
      <c r="B168" s="61" t="s">
        <v>608</v>
      </c>
      <c r="C168" s="110">
        <f>C169</f>
        <v>800053.7</v>
      </c>
      <c r="D168" s="66"/>
      <c r="E168" s="54"/>
    </row>
    <row r="169" spans="1:5" ht="30" customHeight="1">
      <c r="A169" s="70" t="s">
        <v>128</v>
      </c>
      <c r="B169" s="61" t="s">
        <v>609</v>
      </c>
      <c r="C169" s="110">
        <v>800053.7</v>
      </c>
      <c r="D169" s="66"/>
      <c r="E169" s="54"/>
    </row>
    <row r="170" spans="1:5" ht="29.25" customHeight="1">
      <c r="A170" s="8" t="s">
        <v>568</v>
      </c>
      <c r="B170" s="67" t="s">
        <v>610</v>
      </c>
      <c r="C170" s="110">
        <f>C171</f>
        <v>26054.2</v>
      </c>
      <c r="D170" s="66"/>
      <c r="E170" s="54"/>
    </row>
    <row r="171" spans="1:5" ht="45" customHeight="1">
      <c r="A171" s="14" t="s">
        <v>569</v>
      </c>
      <c r="B171" s="61" t="s">
        <v>611</v>
      </c>
      <c r="C171" s="110">
        <v>26054.2</v>
      </c>
      <c r="D171" s="66"/>
      <c r="E171" s="54"/>
    </row>
    <row r="172" spans="1:5" ht="41.25" customHeight="1">
      <c r="A172" s="8" t="s">
        <v>570</v>
      </c>
      <c r="B172" s="67" t="s">
        <v>612</v>
      </c>
      <c r="C172" s="110">
        <f>C173</f>
        <v>27970.2</v>
      </c>
      <c r="D172" s="46"/>
      <c r="E172" s="54"/>
    </row>
    <row r="173" spans="1:5" ht="54" customHeight="1">
      <c r="A173" s="70" t="s">
        <v>297</v>
      </c>
      <c r="B173" s="61" t="s">
        <v>613</v>
      </c>
      <c r="C173" s="110">
        <v>27970.2</v>
      </c>
      <c r="D173" s="46"/>
      <c r="E173" s="54"/>
    </row>
    <row r="174" spans="1:5" ht="43.5" customHeight="1">
      <c r="A174" s="70" t="s">
        <v>614</v>
      </c>
      <c r="B174" s="61" t="s">
        <v>615</v>
      </c>
      <c r="C174" s="110">
        <f>C175</f>
        <v>58.7</v>
      </c>
      <c r="D174" s="46"/>
      <c r="E174" s="54"/>
    </row>
    <row r="175" spans="1:5" ht="41.25" customHeight="1">
      <c r="A175" s="70" t="s">
        <v>308</v>
      </c>
      <c r="B175" s="61" t="s">
        <v>616</v>
      </c>
      <c r="C175" s="110">
        <v>58.7</v>
      </c>
      <c r="D175" s="46"/>
      <c r="E175" s="54"/>
    </row>
    <row r="176" spans="1:5" ht="31.5" customHeight="1">
      <c r="A176" s="8" t="s">
        <v>617</v>
      </c>
      <c r="B176" s="67" t="s">
        <v>621</v>
      </c>
      <c r="C176" s="110">
        <f>C177</f>
        <v>302.2</v>
      </c>
      <c r="D176" s="46"/>
      <c r="E176" s="54"/>
    </row>
    <row r="177" spans="1:5" ht="40.5" customHeight="1">
      <c r="A177" s="19" t="s">
        <v>293</v>
      </c>
      <c r="B177" s="61" t="s">
        <v>618</v>
      </c>
      <c r="C177" s="110">
        <v>302.2</v>
      </c>
      <c r="D177" s="46"/>
      <c r="E177" s="54"/>
    </row>
    <row r="178" spans="1:5" ht="44.25" customHeight="1">
      <c r="A178" s="19" t="s">
        <v>673</v>
      </c>
      <c r="B178" s="61" t="s">
        <v>764</v>
      </c>
      <c r="C178" s="110">
        <v>16428.7</v>
      </c>
      <c r="D178" s="46"/>
      <c r="E178" s="54"/>
    </row>
    <row r="179" spans="1:5" ht="57" customHeight="1">
      <c r="A179" s="19" t="s">
        <v>674</v>
      </c>
      <c r="B179" s="61" t="s">
        <v>765</v>
      </c>
      <c r="C179" s="110">
        <v>26448.3</v>
      </c>
      <c r="D179" s="46"/>
      <c r="E179" s="54"/>
    </row>
    <row r="180" spans="1:5" ht="29.25" customHeight="1">
      <c r="A180" s="19" t="s">
        <v>843</v>
      </c>
      <c r="B180" s="61" t="s">
        <v>839</v>
      </c>
      <c r="C180" s="110">
        <f>C181</f>
        <v>778.7</v>
      </c>
      <c r="D180" s="46"/>
      <c r="E180" s="54"/>
    </row>
    <row r="181" spans="1:5" ht="33" customHeight="1">
      <c r="A181" s="19" t="s">
        <v>775</v>
      </c>
      <c r="B181" s="61" t="s">
        <v>840</v>
      </c>
      <c r="C181" s="110">
        <v>778.7</v>
      </c>
      <c r="D181" s="46"/>
      <c r="E181" s="54"/>
    </row>
    <row r="182" spans="1:5" ht="27.75" customHeight="1">
      <c r="A182" s="19" t="s">
        <v>571</v>
      </c>
      <c r="B182" s="61" t="s">
        <v>619</v>
      </c>
      <c r="C182" s="110">
        <f>C183</f>
        <v>2274.2</v>
      </c>
      <c r="D182" s="46"/>
      <c r="E182" s="54"/>
    </row>
    <row r="183" spans="1:5" ht="30.75" customHeight="1">
      <c r="A183" s="19" t="s">
        <v>201</v>
      </c>
      <c r="B183" s="61" t="s">
        <v>620</v>
      </c>
      <c r="C183" s="110">
        <v>2274.2</v>
      </c>
      <c r="D183" s="46"/>
      <c r="E183" s="54"/>
    </row>
    <row r="184" spans="1:5" ht="16.5">
      <c r="A184" s="70" t="s">
        <v>1</v>
      </c>
      <c r="B184" s="61" t="s">
        <v>623</v>
      </c>
      <c r="C184" s="128">
        <f>C185+C187+C192</f>
        <v>30561.1</v>
      </c>
      <c r="D184" s="46"/>
      <c r="E184" s="54"/>
    </row>
    <row r="185" spans="1:5" ht="45" customHeight="1">
      <c r="A185" s="8" t="s">
        <v>117</v>
      </c>
      <c r="B185" s="67" t="s">
        <v>624</v>
      </c>
      <c r="C185" s="110">
        <f>C186</f>
        <v>7470.4</v>
      </c>
      <c r="D185" s="46"/>
      <c r="E185" s="54"/>
    </row>
    <row r="186" spans="1:5" ht="54.75" customHeight="1">
      <c r="A186" s="70" t="s">
        <v>214</v>
      </c>
      <c r="B186" s="61" t="s">
        <v>625</v>
      </c>
      <c r="C186" s="110">
        <v>7470.4</v>
      </c>
      <c r="D186" s="46"/>
      <c r="E186" s="54"/>
    </row>
    <row r="187" spans="1:5" ht="44.25" customHeight="1">
      <c r="A187" s="8" t="s">
        <v>301</v>
      </c>
      <c r="B187" s="61" t="s">
        <v>626</v>
      </c>
      <c r="C187" s="110">
        <f>C188</f>
        <v>828.6</v>
      </c>
      <c r="D187" s="46"/>
      <c r="E187" s="54"/>
    </row>
    <row r="188" spans="1:5" ht="42.75" customHeight="1">
      <c r="A188" s="8" t="s">
        <v>123</v>
      </c>
      <c r="B188" s="61" t="s">
        <v>627</v>
      </c>
      <c r="C188" s="110">
        <v>828.6</v>
      </c>
      <c r="D188" s="46"/>
      <c r="E188" s="54"/>
    </row>
    <row r="189" spans="1:5" ht="54" customHeight="1" hidden="1">
      <c r="A189" s="8" t="s">
        <v>630</v>
      </c>
      <c r="B189" s="61" t="s">
        <v>628</v>
      </c>
      <c r="C189" s="110">
        <f>C190</f>
        <v>0</v>
      </c>
      <c r="D189" s="46"/>
      <c r="E189" s="54"/>
    </row>
    <row r="190" spans="1:5" ht="53.25" customHeight="1" hidden="1">
      <c r="A190" s="8" t="s">
        <v>357</v>
      </c>
      <c r="B190" s="61" t="s">
        <v>629</v>
      </c>
      <c r="C190" s="110">
        <v>0</v>
      </c>
      <c r="D190" s="46"/>
      <c r="E190" s="54"/>
    </row>
    <row r="191" spans="1:5" ht="42" customHeight="1" hidden="1">
      <c r="A191" s="8" t="s">
        <v>652</v>
      </c>
      <c r="B191" s="61" t="s">
        <v>766</v>
      </c>
      <c r="C191" s="110">
        <v>0</v>
      </c>
      <c r="D191" s="46"/>
      <c r="E191" s="54"/>
    </row>
    <row r="192" spans="1:5" ht="27.75" customHeight="1">
      <c r="A192" s="8" t="s">
        <v>572</v>
      </c>
      <c r="B192" s="67" t="s">
        <v>631</v>
      </c>
      <c r="C192" s="110">
        <f>C193</f>
        <v>22262.1</v>
      </c>
      <c r="D192" s="46"/>
      <c r="E192" s="54"/>
    </row>
    <row r="193" spans="1:5" ht="30.75" customHeight="1">
      <c r="A193" s="70" t="s">
        <v>121</v>
      </c>
      <c r="B193" s="61" t="s">
        <v>632</v>
      </c>
      <c r="C193" s="110">
        <v>22262.1</v>
      </c>
      <c r="D193" s="46"/>
      <c r="E193" s="54"/>
    </row>
    <row r="194" spans="1:5" ht="58.5" customHeight="1" hidden="1">
      <c r="A194" s="70" t="s">
        <v>654</v>
      </c>
      <c r="B194" s="61" t="s">
        <v>767</v>
      </c>
      <c r="C194" s="110">
        <v>0</v>
      </c>
      <c r="D194" s="46"/>
      <c r="E194" s="54"/>
    </row>
    <row r="195" spans="1:5" ht="19.5" customHeight="1">
      <c r="A195" s="70" t="s">
        <v>784</v>
      </c>
      <c r="B195" s="61" t="s">
        <v>841</v>
      </c>
      <c r="C195" s="110">
        <v>500</v>
      </c>
      <c r="D195" s="46"/>
      <c r="E195" s="54"/>
    </row>
    <row r="196" spans="1:5" ht="82.5" customHeight="1">
      <c r="A196" s="70" t="s">
        <v>573</v>
      </c>
      <c r="B196" s="61" t="s">
        <v>635</v>
      </c>
      <c r="C196" s="110">
        <f>C197+C199</f>
        <v>1001.6999999999999</v>
      </c>
      <c r="D196" s="46"/>
      <c r="E196" s="54"/>
    </row>
    <row r="197" spans="1:5" ht="32.25" customHeight="1">
      <c r="A197" s="70" t="s">
        <v>777</v>
      </c>
      <c r="B197" s="61" t="s">
        <v>842</v>
      </c>
      <c r="C197" s="110">
        <v>330.9</v>
      </c>
      <c r="D197" s="46"/>
      <c r="E197" s="54"/>
    </row>
    <row r="198" spans="1:5" ht="0.75" customHeight="1" hidden="1">
      <c r="A198" s="70" t="s">
        <v>633</v>
      </c>
      <c r="B198" s="61" t="s">
        <v>634</v>
      </c>
      <c r="C198" s="110">
        <v>0</v>
      </c>
      <c r="D198" s="46"/>
      <c r="E198" s="54"/>
    </row>
    <row r="199" spans="1:5" ht="43.5" customHeight="1">
      <c r="A199" s="70" t="s">
        <v>574</v>
      </c>
      <c r="B199" s="61" t="s">
        <v>575</v>
      </c>
      <c r="C199" s="110">
        <v>670.8</v>
      </c>
      <c r="D199" s="46"/>
      <c r="E199" s="54"/>
    </row>
    <row r="200" spans="1:5" ht="41.25">
      <c r="A200" s="79" t="s">
        <v>120</v>
      </c>
      <c r="B200" s="61" t="s">
        <v>576</v>
      </c>
      <c r="C200" s="110">
        <f>C201</f>
        <v>-4278.8</v>
      </c>
      <c r="D200" s="46"/>
      <c r="E200" s="54"/>
    </row>
    <row r="201" spans="1:5" ht="42.75" customHeight="1">
      <c r="A201" s="78" t="s">
        <v>119</v>
      </c>
      <c r="B201" s="61" t="s">
        <v>577</v>
      </c>
      <c r="C201" s="110">
        <v>-4278.8</v>
      </c>
      <c r="D201" s="46"/>
      <c r="E201" s="54"/>
    </row>
    <row r="202" spans="1:5" ht="15">
      <c r="A202" s="93"/>
      <c r="B202" s="93"/>
      <c r="C202" s="94"/>
      <c r="D202" s="46"/>
      <c r="E202" s="54"/>
    </row>
    <row r="203" spans="1:5" ht="15">
      <c r="A203" s="93"/>
      <c r="B203" s="93"/>
      <c r="C203" s="94"/>
      <c r="D203" s="46"/>
      <c r="E203" s="54"/>
    </row>
    <row r="204" spans="1:5" ht="15">
      <c r="A204" s="93"/>
      <c r="B204" s="93"/>
      <c r="C204" s="94"/>
      <c r="D204" s="46"/>
      <c r="E204" s="54"/>
    </row>
    <row r="205" spans="1:5" ht="15">
      <c r="A205" s="93"/>
      <c r="B205" s="93"/>
      <c r="C205" s="94"/>
      <c r="D205" s="46"/>
      <c r="E205" s="54"/>
    </row>
    <row r="206" spans="1:5" ht="15">
      <c r="A206" s="93"/>
      <c r="B206" s="93"/>
      <c r="C206" s="94"/>
      <c r="D206" s="46"/>
      <c r="E206" s="54"/>
    </row>
    <row r="207" spans="1:5" ht="15">
      <c r="A207" s="93"/>
      <c r="B207" s="93"/>
      <c r="C207" s="94"/>
      <c r="D207" s="46"/>
      <c r="E207" s="54"/>
    </row>
    <row r="208" spans="1:5" ht="15">
      <c r="A208" s="93"/>
      <c r="B208" s="93"/>
      <c r="C208" s="94"/>
      <c r="D208" s="46"/>
      <c r="E208" s="54"/>
    </row>
    <row r="209" spans="1:5" ht="15">
      <c r="A209" s="93"/>
      <c r="B209" s="93"/>
      <c r="C209" s="94"/>
      <c r="D209" s="46"/>
      <c r="E209" s="54"/>
    </row>
    <row r="210" spans="1:5" ht="15">
      <c r="A210" s="93"/>
      <c r="B210" s="93"/>
      <c r="C210" s="94"/>
      <c r="D210" s="46"/>
      <c r="E210" s="54"/>
    </row>
    <row r="211" spans="1:5" ht="15">
      <c r="A211" s="93"/>
      <c r="B211" s="93"/>
      <c r="C211" s="94"/>
      <c r="D211" s="46"/>
      <c r="E211" s="54"/>
    </row>
    <row r="212" spans="1:5" ht="15">
      <c r="A212" s="93"/>
      <c r="B212" s="93"/>
      <c r="C212" s="94"/>
      <c r="D212" s="46"/>
      <c r="E212" s="54"/>
    </row>
    <row r="213" spans="1:5" ht="15">
      <c r="A213" s="93"/>
      <c r="B213" s="93"/>
      <c r="C213" s="94"/>
      <c r="D213" s="46"/>
      <c r="E213" s="54"/>
    </row>
    <row r="214" spans="1:5" ht="15">
      <c r="A214" s="93"/>
      <c r="B214" s="93"/>
      <c r="C214" s="94"/>
      <c r="D214" s="46"/>
      <c r="E214" s="54"/>
    </row>
    <row r="215" spans="1:5" ht="15">
      <c r="A215" s="93"/>
      <c r="B215" s="93"/>
      <c r="C215" s="94"/>
      <c r="D215" s="46"/>
      <c r="E215" s="54"/>
    </row>
    <row r="216" spans="1:5" ht="15">
      <c r="A216" s="93"/>
      <c r="B216" s="93"/>
      <c r="C216" s="94"/>
      <c r="D216" s="46"/>
      <c r="E216" s="54"/>
    </row>
    <row r="217" spans="1:5" ht="15">
      <c r="A217" s="93"/>
      <c r="B217" s="93"/>
      <c r="C217" s="94"/>
      <c r="D217" s="46"/>
      <c r="E217" s="54"/>
    </row>
    <row r="218" spans="1:5" ht="15">
      <c r="A218" s="93"/>
      <c r="B218" s="93"/>
      <c r="C218" s="94"/>
      <c r="D218" s="46"/>
      <c r="E218" s="54"/>
    </row>
    <row r="219" spans="1:5" ht="15">
      <c r="A219" s="93"/>
      <c r="B219" s="93"/>
      <c r="C219" s="94"/>
      <c r="D219" s="46"/>
      <c r="E219" s="54"/>
    </row>
    <row r="220" spans="1:5" ht="15">
      <c r="A220" s="93"/>
      <c r="B220" s="93"/>
      <c r="C220" s="94"/>
      <c r="D220" s="46"/>
      <c r="E220" s="54"/>
    </row>
    <row r="221" spans="1:5" ht="15">
      <c r="A221" s="93"/>
      <c r="B221" s="93"/>
      <c r="C221" s="94"/>
      <c r="D221" s="46"/>
      <c r="E221" s="54"/>
    </row>
    <row r="222" spans="1:5" ht="15">
      <c r="A222" s="93"/>
      <c r="B222" s="93"/>
      <c r="C222" s="94"/>
      <c r="D222" s="46"/>
      <c r="E222" s="54"/>
    </row>
    <row r="223" spans="1:5" ht="15">
      <c r="A223" s="93"/>
      <c r="B223" s="93"/>
      <c r="C223" s="94"/>
      <c r="D223" s="46"/>
      <c r="E223" s="54"/>
    </row>
    <row r="224" spans="1:5" ht="15">
      <c r="A224" s="93"/>
      <c r="B224" s="93"/>
      <c r="C224" s="94"/>
      <c r="D224" s="46"/>
      <c r="E224" s="54"/>
    </row>
    <row r="225" spans="1:5" ht="15">
      <c r="A225" s="93"/>
      <c r="B225" s="93"/>
      <c r="C225" s="94"/>
      <c r="D225" s="46"/>
      <c r="E225" s="54"/>
    </row>
    <row r="226" spans="1:5" ht="15">
      <c r="A226" s="93"/>
      <c r="B226" s="93"/>
      <c r="C226" s="94"/>
      <c r="D226" s="46"/>
      <c r="E226" s="54"/>
    </row>
    <row r="227" spans="1:5" ht="15">
      <c r="A227" s="93"/>
      <c r="B227" s="93"/>
      <c r="C227" s="94"/>
      <c r="D227" s="46"/>
      <c r="E227" s="54"/>
    </row>
    <row r="228" spans="1:5" ht="15">
      <c r="A228" s="93"/>
      <c r="B228" s="93"/>
      <c r="C228" s="94"/>
      <c r="D228" s="46"/>
      <c r="E228" s="54"/>
    </row>
    <row r="229" spans="1:5" ht="15">
      <c r="A229" s="93"/>
      <c r="B229" s="93"/>
      <c r="C229" s="94"/>
      <c r="D229" s="46"/>
      <c r="E229" s="54"/>
    </row>
    <row r="230" spans="1:5" ht="15">
      <c r="A230" s="93"/>
      <c r="B230" s="93"/>
      <c r="C230" s="94"/>
      <c r="D230" s="46"/>
      <c r="E230" s="54"/>
    </row>
    <row r="231" spans="1:5" ht="15">
      <c r="A231" s="93"/>
      <c r="B231" s="93"/>
      <c r="C231" s="94"/>
      <c r="D231" s="46"/>
      <c r="E231" s="54"/>
    </row>
    <row r="232" spans="1:5" ht="15">
      <c r="A232" s="93"/>
      <c r="B232" s="93"/>
      <c r="C232" s="94"/>
      <c r="D232" s="46"/>
      <c r="E232" s="54"/>
    </row>
    <row r="233" spans="1:5" ht="15">
      <c r="A233" s="93"/>
      <c r="B233" s="93"/>
      <c r="C233" s="94"/>
      <c r="D233" s="46"/>
      <c r="E233" s="54"/>
    </row>
    <row r="234" spans="1:5" ht="15">
      <c r="A234" s="93"/>
      <c r="B234" s="93"/>
      <c r="C234" s="94"/>
      <c r="D234" s="46"/>
      <c r="E234" s="54"/>
    </row>
    <row r="235" spans="1:5" ht="15">
      <c r="A235" s="93"/>
      <c r="B235" s="93"/>
      <c r="C235" s="94"/>
      <c r="D235" s="46"/>
      <c r="E235" s="54"/>
    </row>
    <row r="236" spans="1:5" ht="15">
      <c r="A236" s="93"/>
      <c r="B236" s="93"/>
      <c r="C236" s="94"/>
      <c r="D236" s="46"/>
      <c r="E236" s="54"/>
    </row>
    <row r="237" spans="1:5" ht="15">
      <c r="A237" s="93"/>
      <c r="B237" s="93"/>
      <c r="C237" s="94"/>
      <c r="D237" s="46"/>
      <c r="E237" s="54"/>
    </row>
    <row r="238" spans="1:5" ht="15">
      <c r="A238" s="93"/>
      <c r="B238" s="93"/>
      <c r="C238" s="94"/>
      <c r="D238" s="46"/>
      <c r="E238" s="54"/>
    </row>
    <row r="239" spans="1:5" ht="15">
      <c r="A239" s="93"/>
      <c r="B239" s="93"/>
      <c r="C239" s="94"/>
      <c r="D239" s="46"/>
      <c r="E239" s="54"/>
    </row>
    <row r="240" spans="1:5" ht="15">
      <c r="A240" s="93"/>
      <c r="B240" s="93"/>
      <c r="C240" s="94"/>
      <c r="D240" s="46"/>
      <c r="E240" s="54"/>
    </row>
    <row r="241" spans="1:5" ht="15">
      <c r="A241" s="93"/>
      <c r="B241" s="93"/>
      <c r="C241" s="94"/>
      <c r="D241" s="46"/>
      <c r="E241" s="54"/>
    </row>
    <row r="242" spans="1:5" ht="15">
      <c r="A242" s="93"/>
      <c r="B242" s="93"/>
      <c r="C242" s="94"/>
      <c r="D242" s="46"/>
      <c r="E242" s="54"/>
    </row>
    <row r="243" spans="1:5" ht="15">
      <c r="A243" s="93"/>
      <c r="B243" s="93"/>
      <c r="C243" s="94"/>
      <c r="D243" s="46"/>
      <c r="E243" s="54"/>
    </row>
    <row r="244" spans="1:5" ht="15">
      <c r="A244" s="93"/>
      <c r="B244" s="93"/>
      <c r="C244" s="94"/>
      <c r="D244" s="46"/>
      <c r="E244" s="54"/>
    </row>
    <row r="245" spans="1:5" ht="15">
      <c r="A245" s="93"/>
      <c r="B245" s="93"/>
      <c r="C245" s="94"/>
      <c r="D245" s="46"/>
      <c r="E245" s="54"/>
    </row>
    <row r="246" spans="1:5" ht="15">
      <c r="A246" s="93"/>
      <c r="B246" s="93"/>
      <c r="C246" s="94"/>
      <c r="D246" s="46"/>
      <c r="E246" s="54"/>
    </row>
    <row r="247" spans="1:5" ht="15">
      <c r="A247" s="93"/>
      <c r="B247" s="93"/>
      <c r="C247" s="94"/>
      <c r="D247" s="46"/>
      <c r="E247" s="54"/>
    </row>
    <row r="248" spans="1:5" ht="15">
      <c r="A248" s="93"/>
      <c r="B248" s="93"/>
      <c r="C248" s="94"/>
      <c r="D248" s="46"/>
      <c r="E248" s="54"/>
    </row>
    <row r="249" spans="1:5" ht="15">
      <c r="A249" s="93"/>
      <c r="B249" s="93"/>
      <c r="C249" s="94"/>
      <c r="D249" s="46"/>
      <c r="E249" s="54"/>
    </row>
    <row r="250" spans="1:5" ht="15">
      <c r="A250" s="93"/>
      <c r="B250" s="93"/>
      <c r="C250" s="94"/>
      <c r="D250" s="46"/>
      <c r="E250" s="54"/>
    </row>
    <row r="251" spans="1:5" ht="15">
      <c r="A251" s="93"/>
      <c r="B251" s="93"/>
      <c r="C251" s="94"/>
      <c r="D251" s="46"/>
      <c r="E251" s="54"/>
    </row>
    <row r="252" spans="1:5" ht="15">
      <c r="A252" s="93"/>
      <c r="B252" s="93"/>
      <c r="C252" s="94"/>
      <c r="D252" s="46"/>
      <c r="E252" s="54"/>
    </row>
    <row r="253" spans="1:5" ht="15">
      <c r="A253" s="93"/>
      <c r="B253" s="93"/>
      <c r="C253" s="94"/>
      <c r="D253" s="46"/>
      <c r="E253" s="54"/>
    </row>
    <row r="254" spans="1:5" ht="15">
      <c r="A254" s="93"/>
      <c r="B254" s="93"/>
      <c r="C254" s="94"/>
      <c r="D254" s="46"/>
      <c r="E254" s="54"/>
    </row>
    <row r="255" spans="1:5" ht="15">
      <c r="A255" s="93"/>
      <c r="B255" s="93"/>
      <c r="C255" s="94"/>
      <c r="D255" s="46"/>
      <c r="E255" s="54"/>
    </row>
    <row r="256" spans="1:5" ht="15">
      <c r="A256" s="93"/>
      <c r="B256" s="93"/>
      <c r="C256" s="94"/>
      <c r="D256" s="46"/>
      <c r="E256" s="54"/>
    </row>
    <row r="257" spans="1:5" ht="15">
      <c r="A257" s="93"/>
      <c r="B257" s="93"/>
      <c r="C257" s="94"/>
      <c r="D257" s="46"/>
      <c r="E257" s="54"/>
    </row>
    <row r="258" spans="1:5" ht="15">
      <c r="A258" s="93"/>
      <c r="B258" s="93"/>
      <c r="C258" s="94"/>
      <c r="D258" s="46"/>
      <c r="E258" s="54"/>
    </row>
    <row r="259" spans="1:5" ht="15">
      <c r="A259" s="93"/>
      <c r="B259" s="93"/>
      <c r="C259" s="94"/>
      <c r="D259" s="46"/>
      <c r="E259" s="54"/>
    </row>
    <row r="260" spans="1:5" ht="15">
      <c r="A260" s="93"/>
      <c r="B260" s="93"/>
      <c r="C260" s="94"/>
      <c r="D260" s="46"/>
      <c r="E260" s="54"/>
    </row>
    <row r="261" spans="1:5" ht="15">
      <c r="A261" s="93"/>
      <c r="B261" s="93"/>
      <c r="C261" s="94"/>
      <c r="D261" s="46"/>
      <c r="E261" s="54"/>
    </row>
    <row r="262" spans="1:5" ht="15">
      <c r="A262" s="93"/>
      <c r="B262" s="93"/>
      <c r="C262" s="94"/>
      <c r="D262" s="46"/>
      <c r="E262" s="54"/>
    </row>
    <row r="263" spans="1:5" ht="15">
      <c r="A263" s="93"/>
      <c r="B263" s="93"/>
      <c r="C263" s="94"/>
      <c r="D263" s="46"/>
      <c r="E263" s="54"/>
    </row>
    <row r="264" spans="1:5" ht="15">
      <c r="A264" s="93"/>
      <c r="B264" s="93"/>
      <c r="C264" s="94"/>
      <c r="D264" s="46"/>
      <c r="E264" s="54"/>
    </row>
    <row r="265" spans="1:5" ht="15">
      <c r="A265" s="93"/>
      <c r="B265" s="93"/>
      <c r="C265" s="94"/>
      <c r="D265" s="46"/>
      <c r="E265" s="54"/>
    </row>
    <row r="266" spans="1:5" ht="15">
      <c r="A266" s="93"/>
      <c r="B266" s="93"/>
      <c r="C266" s="94"/>
      <c r="D266" s="46"/>
      <c r="E266" s="54"/>
    </row>
    <row r="267" spans="1:5" ht="15">
      <c r="A267" s="93"/>
      <c r="B267" s="93"/>
      <c r="C267" s="94"/>
      <c r="D267" s="46"/>
      <c r="E267" s="54"/>
    </row>
    <row r="268" spans="1:5" ht="15">
      <c r="A268" s="93"/>
      <c r="B268" s="93"/>
      <c r="C268" s="94"/>
      <c r="D268" s="46"/>
      <c r="E268" s="54"/>
    </row>
    <row r="269" spans="1:5" ht="15">
      <c r="A269" s="93"/>
      <c r="B269" s="93"/>
      <c r="C269" s="94"/>
      <c r="D269" s="46"/>
      <c r="E269" s="54"/>
    </row>
    <row r="270" spans="1:5" ht="15">
      <c r="A270" s="93"/>
      <c r="B270" s="93"/>
      <c r="C270" s="94"/>
      <c r="D270" s="46"/>
      <c r="E270" s="54"/>
    </row>
    <row r="271" spans="1:5" ht="15">
      <c r="A271" s="93"/>
      <c r="B271" s="93"/>
      <c r="C271" s="94"/>
      <c r="D271" s="46"/>
      <c r="E271" s="54"/>
    </row>
    <row r="272" spans="1:5" ht="15">
      <c r="A272" s="93"/>
      <c r="B272" s="93"/>
      <c r="C272" s="94"/>
      <c r="D272" s="46"/>
      <c r="E272" s="54"/>
    </row>
    <row r="273" spans="1:5" ht="15">
      <c r="A273" s="93"/>
      <c r="B273" s="93"/>
      <c r="C273" s="94"/>
      <c r="D273" s="46"/>
      <c r="E273" s="54"/>
    </row>
    <row r="274" spans="1:5" ht="15">
      <c r="A274" s="93"/>
      <c r="B274" s="93"/>
      <c r="C274" s="94"/>
      <c r="D274" s="46"/>
      <c r="E274" s="54"/>
    </row>
    <row r="275" spans="1:5" ht="15">
      <c r="A275" s="93"/>
      <c r="B275" s="93"/>
      <c r="C275" s="94"/>
      <c r="D275" s="46"/>
      <c r="E275" s="54"/>
    </row>
    <row r="276" spans="1:5" ht="15">
      <c r="A276" s="93"/>
      <c r="B276" s="93"/>
      <c r="C276" s="94"/>
      <c r="D276" s="46"/>
      <c r="E276" s="54"/>
    </row>
    <row r="277" spans="1:5" ht="15">
      <c r="A277" s="93"/>
      <c r="B277" s="93"/>
      <c r="C277" s="94"/>
      <c r="D277" s="46"/>
      <c r="E277" s="54"/>
    </row>
    <row r="278" spans="1:5" ht="15">
      <c r="A278" s="93"/>
      <c r="B278" s="93"/>
      <c r="C278" s="94"/>
      <c r="D278" s="46"/>
      <c r="E278" s="54"/>
    </row>
    <row r="279" spans="1:5" ht="15">
      <c r="A279" s="93"/>
      <c r="B279" s="93"/>
      <c r="C279" s="94"/>
      <c r="D279" s="46"/>
      <c r="E279" s="54"/>
    </row>
    <row r="280" spans="1:5" ht="15">
      <c r="A280" s="93"/>
      <c r="B280" s="93"/>
      <c r="C280" s="94"/>
      <c r="D280" s="46"/>
      <c r="E280" s="54"/>
    </row>
    <row r="281" spans="1:5" ht="15">
      <c r="A281" s="93"/>
      <c r="B281" s="93"/>
      <c r="C281" s="94"/>
      <c r="D281" s="46"/>
      <c r="E281" s="54"/>
    </row>
    <row r="282" spans="1:5" ht="15">
      <c r="A282" s="93"/>
      <c r="B282" s="93"/>
      <c r="C282" s="94"/>
      <c r="D282" s="46"/>
      <c r="E282" s="54"/>
    </row>
    <row r="283" spans="1:5" ht="15">
      <c r="A283" s="93"/>
      <c r="B283" s="93"/>
      <c r="C283" s="94"/>
      <c r="D283" s="46"/>
      <c r="E283" s="54"/>
    </row>
    <row r="284" spans="1:5" ht="15">
      <c r="A284" s="93"/>
      <c r="B284" s="93"/>
      <c r="C284" s="94"/>
      <c r="D284" s="46"/>
      <c r="E284" s="54"/>
    </row>
    <row r="285" spans="1:5" ht="15">
      <c r="A285" s="93"/>
      <c r="B285" s="93"/>
      <c r="C285" s="94"/>
      <c r="D285" s="46"/>
      <c r="E285" s="54"/>
    </row>
    <row r="286" spans="1:5" ht="15">
      <c r="A286" s="93"/>
      <c r="B286" s="93"/>
      <c r="C286" s="94"/>
      <c r="D286" s="46"/>
      <c r="E286" s="54"/>
    </row>
    <row r="287" spans="1:5" ht="15">
      <c r="A287" s="93"/>
      <c r="B287" s="93"/>
      <c r="C287" s="94"/>
      <c r="D287" s="46"/>
      <c r="E287" s="54"/>
    </row>
    <row r="288" spans="1:5" ht="15">
      <c r="A288" s="93"/>
      <c r="B288" s="93"/>
      <c r="C288" s="94"/>
      <c r="D288" s="46"/>
      <c r="E288" s="54"/>
    </row>
    <row r="289" spans="1:5" ht="15">
      <c r="A289" s="93"/>
      <c r="B289" s="93"/>
      <c r="C289" s="94"/>
      <c r="D289" s="46"/>
      <c r="E289" s="54"/>
    </row>
    <row r="290" spans="1:5" ht="15">
      <c r="A290" s="93"/>
      <c r="B290" s="93"/>
      <c r="C290" s="94"/>
      <c r="D290" s="46"/>
      <c r="E290" s="54"/>
    </row>
    <row r="291" spans="1:5" ht="15">
      <c r="A291" s="93"/>
      <c r="B291" s="93"/>
      <c r="C291" s="94"/>
      <c r="D291" s="46"/>
      <c r="E291" s="54"/>
    </row>
    <row r="292" spans="1:5" ht="15">
      <c r="A292" s="93"/>
      <c r="B292" s="93"/>
      <c r="C292" s="94"/>
      <c r="D292" s="46"/>
      <c r="E292" s="54"/>
    </row>
    <row r="293" spans="1:5" ht="15">
      <c r="A293" s="93"/>
      <c r="B293" s="93"/>
      <c r="C293" s="94"/>
      <c r="D293" s="46"/>
      <c r="E293" s="54"/>
    </row>
    <row r="294" spans="1:5" ht="15">
      <c r="A294" s="93"/>
      <c r="B294" s="93"/>
      <c r="C294" s="94"/>
      <c r="D294" s="46"/>
      <c r="E294" s="54"/>
    </row>
    <row r="295" spans="1:5" ht="15">
      <c r="A295" s="93"/>
      <c r="B295" s="93"/>
      <c r="C295" s="94"/>
      <c r="D295" s="46"/>
      <c r="E295" s="54"/>
    </row>
    <row r="296" spans="1:5" ht="15">
      <c r="A296" s="93"/>
      <c r="B296" s="93"/>
      <c r="C296" s="94"/>
      <c r="D296" s="46"/>
      <c r="E296" s="54"/>
    </row>
    <row r="297" spans="1:5" ht="15">
      <c r="A297" s="93"/>
      <c r="B297" s="93"/>
      <c r="C297" s="94"/>
      <c r="D297" s="46"/>
      <c r="E297" s="54"/>
    </row>
    <row r="298" spans="1:5" ht="15">
      <c r="A298" s="93"/>
      <c r="B298" s="93"/>
      <c r="C298" s="94"/>
      <c r="D298" s="46"/>
      <c r="E298" s="54"/>
    </row>
    <row r="299" spans="1:5" ht="15">
      <c r="A299" s="93"/>
      <c r="B299" s="93"/>
      <c r="C299" s="94"/>
      <c r="D299" s="46"/>
      <c r="E299" s="54"/>
    </row>
    <row r="300" spans="1:5" ht="15">
      <c r="A300" s="93"/>
      <c r="B300" s="93"/>
      <c r="C300" s="94"/>
      <c r="D300" s="46"/>
      <c r="E300" s="54"/>
    </row>
    <row r="301" spans="1:5" ht="15">
      <c r="A301" s="93"/>
      <c r="B301" s="93"/>
      <c r="C301" s="94"/>
      <c r="D301" s="46"/>
      <c r="E301" s="54"/>
    </row>
    <row r="302" spans="1:5" ht="15">
      <c r="A302" s="93"/>
      <c r="B302" s="93"/>
      <c r="C302" s="94"/>
      <c r="D302" s="46"/>
      <c r="E302" s="54"/>
    </row>
    <row r="303" spans="1:5" ht="15">
      <c r="A303" s="93"/>
      <c r="B303" s="93"/>
      <c r="C303" s="94"/>
      <c r="D303" s="46"/>
      <c r="E303" s="54"/>
    </row>
    <row r="304" spans="1:5" ht="15">
      <c r="A304" s="93"/>
      <c r="B304" s="93"/>
      <c r="C304" s="94"/>
      <c r="D304" s="46"/>
      <c r="E304" s="54"/>
    </row>
    <row r="305" spans="1:5" ht="15">
      <c r="A305" s="93"/>
      <c r="B305" s="93"/>
      <c r="C305" s="94"/>
      <c r="D305" s="46"/>
      <c r="E305" s="54"/>
    </row>
    <row r="306" spans="1:5" ht="15">
      <c r="A306" s="93"/>
      <c r="B306" s="93"/>
      <c r="C306" s="94"/>
      <c r="D306" s="46"/>
      <c r="E306" s="54"/>
    </row>
    <row r="307" spans="1:5" ht="15">
      <c r="A307" s="93"/>
      <c r="B307" s="93"/>
      <c r="C307" s="94"/>
      <c r="D307" s="46"/>
      <c r="E307" s="54"/>
    </row>
    <row r="308" spans="1:5" ht="15">
      <c r="A308" s="93"/>
      <c r="B308" s="93"/>
      <c r="C308" s="94"/>
      <c r="D308" s="46"/>
      <c r="E308" s="54"/>
    </row>
    <row r="309" spans="1:5" ht="15">
      <c r="A309" s="93"/>
      <c r="B309" s="93"/>
      <c r="C309" s="94"/>
      <c r="D309" s="46"/>
      <c r="E309" s="54"/>
    </row>
    <row r="310" spans="1:5" ht="15">
      <c r="A310" s="93"/>
      <c r="B310" s="93"/>
      <c r="C310" s="94"/>
      <c r="D310" s="46"/>
      <c r="E310" s="54"/>
    </row>
    <row r="311" spans="1:5" ht="15">
      <c r="A311" s="93"/>
      <c r="B311" s="93"/>
      <c r="C311" s="94"/>
      <c r="D311" s="46"/>
      <c r="E311" s="54"/>
    </row>
    <row r="312" spans="1:5" ht="15">
      <c r="A312" s="93"/>
      <c r="B312" s="93"/>
      <c r="C312" s="94"/>
      <c r="D312" s="46"/>
      <c r="E312" s="54"/>
    </row>
    <row r="313" spans="1:5" ht="15">
      <c r="A313" s="93"/>
      <c r="B313" s="93"/>
      <c r="C313" s="94"/>
      <c r="D313" s="46"/>
      <c r="E313" s="54"/>
    </row>
    <row r="314" spans="1:5" ht="15">
      <c r="A314" s="93"/>
      <c r="B314" s="93"/>
      <c r="C314" s="94"/>
      <c r="D314" s="46"/>
      <c r="E314" s="54"/>
    </row>
    <row r="315" spans="1:5" ht="15">
      <c r="A315" s="93"/>
      <c r="B315" s="93"/>
      <c r="C315" s="94"/>
      <c r="D315" s="46"/>
      <c r="E315" s="54"/>
    </row>
    <row r="316" spans="1:5" ht="15">
      <c r="A316" s="93"/>
      <c r="B316" s="93"/>
      <c r="C316" s="94"/>
      <c r="D316" s="46"/>
      <c r="E316" s="54"/>
    </row>
    <row r="317" spans="1:5" ht="15">
      <c r="A317" s="93"/>
      <c r="B317" s="93"/>
      <c r="C317" s="94"/>
      <c r="D317" s="46"/>
      <c r="E317" s="54"/>
    </row>
    <row r="318" spans="1:5" ht="15">
      <c r="A318" s="93"/>
      <c r="B318" s="93"/>
      <c r="C318" s="94"/>
      <c r="D318" s="46"/>
      <c r="E318" s="54"/>
    </row>
    <row r="319" spans="1:5" ht="15">
      <c r="A319" s="93"/>
      <c r="B319" s="93"/>
      <c r="C319" s="93"/>
      <c r="D319" s="46"/>
      <c r="E319" s="54"/>
    </row>
    <row r="320" spans="1:5" ht="15">
      <c r="A320" s="93"/>
      <c r="B320" s="93"/>
      <c r="C320" s="93"/>
      <c r="D320" s="46"/>
      <c r="E320" s="54"/>
    </row>
    <row r="321" spans="1:5" ht="15">
      <c r="A321" s="93"/>
      <c r="B321" s="93"/>
      <c r="C321" s="93"/>
      <c r="D321" s="46"/>
      <c r="E321" s="54"/>
    </row>
    <row r="322" spans="1:5" ht="15">
      <c r="A322" s="93"/>
      <c r="B322" s="93"/>
      <c r="C322" s="93"/>
      <c r="D322" s="46"/>
      <c r="E322" s="54"/>
    </row>
    <row r="323" spans="1:5" ht="15">
      <c r="A323" s="93"/>
      <c r="B323" s="93"/>
      <c r="C323" s="93"/>
      <c r="D323" s="46"/>
      <c r="E323" s="54"/>
    </row>
    <row r="324" spans="1:5" ht="15">
      <c r="A324" s="93"/>
      <c r="B324" s="93"/>
      <c r="C324" s="93"/>
      <c r="D324" s="46"/>
      <c r="E324" s="54"/>
    </row>
    <row r="325" spans="1:5" ht="15">
      <c r="A325" s="93"/>
      <c r="B325" s="93"/>
      <c r="C325" s="93"/>
      <c r="D325" s="46"/>
      <c r="E325" s="54"/>
    </row>
    <row r="326" spans="1:5" ht="15">
      <c r="A326" s="93"/>
      <c r="B326" s="93"/>
      <c r="C326" s="93"/>
      <c r="D326" s="46"/>
      <c r="E326" s="54"/>
    </row>
    <row r="327" spans="1:5" ht="15">
      <c r="A327" s="93"/>
      <c r="B327" s="93"/>
      <c r="C327" s="93"/>
      <c r="D327" s="46"/>
      <c r="E327" s="54"/>
    </row>
    <row r="328" spans="1:5" ht="15">
      <c r="A328" s="93"/>
      <c r="B328" s="93"/>
      <c r="C328" s="93"/>
      <c r="D328" s="46"/>
      <c r="E328" s="54"/>
    </row>
    <row r="329" spans="1:5" ht="15">
      <c r="A329" s="93"/>
      <c r="B329" s="93"/>
      <c r="C329" s="93"/>
      <c r="D329" s="46"/>
      <c r="E329" s="54"/>
    </row>
    <row r="330" spans="1:5" ht="15">
      <c r="A330" s="93"/>
      <c r="B330" s="93"/>
      <c r="C330" s="93"/>
      <c r="D330" s="46"/>
      <c r="E330" s="54"/>
    </row>
    <row r="331" spans="1:5" ht="15">
      <c r="A331" s="93"/>
      <c r="B331" s="93"/>
      <c r="C331" s="93"/>
      <c r="D331" s="46"/>
      <c r="E331" s="54"/>
    </row>
    <row r="332" spans="1:5" ht="15">
      <c r="A332" s="93"/>
      <c r="B332" s="93"/>
      <c r="C332" s="93"/>
      <c r="D332" s="46"/>
      <c r="E332" s="54"/>
    </row>
    <row r="333" spans="1:5" ht="15">
      <c r="A333" s="93"/>
      <c r="B333" s="93"/>
      <c r="C333" s="93"/>
      <c r="D333" s="46"/>
      <c r="E333" s="54"/>
    </row>
    <row r="334" spans="1:5" ht="15">
      <c r="A334" s="93"/>
      <c r="B334" s="93"/>
      <c r="C334" s="93"/>
      <c r="D334" s="46"/>
      <c r="E334" s="54"/>
    </row>
    <row r="335" spans="1:5" ht="15">
      <c r="A335" s="93"/>
      <c r="B335" s="93"/>
      <c r="C335" s="93"/>
      <c r="D335" s="46"/>
      <c r="E335" s="54"/>
    </row>
    <row r="336" spans="1:5" ht="15">
      <c r="A336" s="93"/>
      <c r="B336" s="93"/>
      <c r="C336" s="93"/>
      <c r="D336" s="46"/>
      <c r="E336" s="54"/>
    </row>
    <row r="337" spans="1:5" ht="15">
      <c r="A337" s="93"/>
      <c r="B337" s="93"/>
      <c r="C337" s="93"/>
      <c r="D337" s="46"/>
      <c r="E337" s="54"/>
    </row>
    <row r="338" spans="1:5" ht="15">
      <c r="A338" s="93"/>
      <c r="B338" s="93"/>
      <c r="C338" s="93"/>
      <c r="D338" s="46"/>
      <c r="E338" s="54"/>
    </row>
    <row r="339" spans="1:5" ht="15">
      <c r="A339" s="93"/>
      <c r="B339" s="93"/>
      <c r="C339" s="93"/>
      <c r="D339" s="46"/>
      <c r="E339" s="54"/>
    </row>
    <row r="340" spans="1:5" ht="15">
      <c r="A340" s="93"/>
      <c r="B340" s="93"/>
      <c r="C340" s="93"/>
      <c r="D340" s="46"/>
      <c r="E340" s="54"/>
    </row>
    <row r="341" spans="1:5" ht="15">
      <c r="A341" s="93"/>
      <c r="B341" s="93"/>
      <c r="C341" s="93"/>
      <c r="D341" s="46"/>
      <c r="E341" s="54"/>
    </row>
    <row r="342" spans="1:5" ht="15">
      <c r="A342" s="93"/>
      <c r="B342" s="93"/>
      <c r="C342" s="93"/>
      <c r="D342" s="46"/>
      <c r="E342" s="54"/>
    </row>
    <row r="343" spans="1:5" ht="15">
      <c r="A343" s="93"/>
      <c r="B343" s="93"/>
      <c r="C343" s="93"/>
      <c r="D343" s="46"/>
      <c r="E343" s="54"/>
    </row>
    <row r="344" spans="1:5" ht="15">
      <c r="A344" s="93"/>
      <c r="B344" s="93"/>
      <c r="C344" s="93"/>
      <c r="D344" s="46"/>
      <c r="E344" s="54"/>
    </row>
    <row r="345" spans="1:5" ht="15">
      <c r="A345" s="93"/>
      <c r="B345" s="93"/>
      <c r="C345" s="93"/>
      <c r="D345" s="46"/>
      <c r="E345" s="54"/>
    </row>
    <row r="346" spans="1:5" ht="15">
      <c r="A346" s="93"/>
      <c r="B346" s="93"/>
      <c r="C346" s="93"/>
      <c r="D346" s="46"/>
      <c r="E346" s="54"/>
    </row>
    <row r="347" spans="1:5" ht="15">
      <c r="A347" s="93"/>
      <c r="B347" s="93"/>
      <c r="C347" s="93"/>
      <c r="D347" s="46"/>
      <c r="E347" s="54"/>
    </row>
    <row r="348" spans="1:5" ht="15">
      <c r="A348" s="93"/>
      <c r="B348" s="93"/>
      <c r="C348" s="93"/>
      <c r="D348" s="46"/>
      <c r="E348" s="54"/>
    </row>
    <row r="349" spans="1:5" ht="15">
      <c r="A349" s="93"/>
      <c r="B349" s="93"/>
      <c r="C349" s="93"/>
      <c r="D349" s="46"/>
      <c r="E349" s="54"/>
    </row>
    <row r="350" spans="1:5" ht="15">
      <c r="A350" s="93"/>
      <c r="B350" s="93"/>
      <c r="C350" s="93"/>
      <c r="D350" s="46"/>
      <c r="E350" s="54"/>
    </row>
    <row r="351" spans="1:5" ht="15">
      <c r="A351" s="93"/>
      <c r="B351" s="93"/>
      <c r="C351" s="93"/>
      <c r="D351" s="46"/>
      <c r="E351" s="54"/>
    </row>
    <row r="352" spans="1:5" ht="15">
      <c r="A352" s="93"/>
      <c r="B352" s="93"/>
      <c r="C352" s="93"/>
      <c r="D352" s="46"/>
      <c r="E352" s="54"/>
    </row>
    <row r="353" spans="1:5" ht="15">
      <c r="A353" s="93"/>
      <c r="B353" s="93"/>
      <c r="C353" s="93"/>
      <c r="D353" s="46"/>
      <c r="E353" s="54"/>
    </row>
    <row r="354" spans="1:5" ht="15">
      <c r="A354" s="93"/>
      <c r="B354" s="93"/>
      <c r="C354" s="93"/>
      <c r="D354" s="46"/>
      <c r="E354" s="54"/>
    </row>
    <row r="355" spans="1:5" ht="15">
      <c r="A355" s="93"/>
      <c r="B355" s="93"/>
      <c r="C355" s="93"/>
      <c r="D355" s="46"/>
      <c r="E355" s="54"/>
    </row>
    <row r="356" spans="1:5" ht="15">
      <c r="A356" s="93"/>
      <c r="B356" s="93"/>
      <c r="C356" s="93"/>
      <c r="D356" s="46"/>
      <c r="E356" s="54"/>
    </row>
    <row r="357" spans="1:5" ht="15">
      <c r="A357" s="93"/>
      <c r="B357" s="93"/>
      <c r="C357" s="93"/>
      <c r="D357" s="46"/>
      <c r="E357" s="54"/>
    </row>
    <row r="358" spans="1:5" ht="15">
      <c r="A358" s="93"/>
      <c r="B358" s="93"/>
      <c r="C358" s="93"/>
      <c r="D358" s="46"/>
      <c r="E358" s="54"/>
    </row>
    <row r="359" spans="1:5" ht="15">
      <c r="A359" s="93"/>
      <c r="B359" s="93"/>
      <c r="C359" s="93"/>
      <c r="D359" s="46"/>
      <c r="E359" s="54"/>
    </row>
    <row r="360" spans="1:5" ht="15">
      <c r="A360" s="93"/>
      <c r="B360" s="93"/>
      <c r="C360" s="93"/>
      <c r="D360" s="46"/>
      <c r="E360" s="54"/>
    </row>
    <row r="361" spans="1:5" ht="15">
      <c r="A361" s="93"/>
      <c r="B361" s="93"/>
      <c r="C361" s="93"/>
      <c r="D361" s="46"/>
      <c r="E361" s="54"/>
    </row>
    <row r="362" spans="1:5" ht="15">
      <c r="A362" s="93"/>
      <c r="B362" s="93"/>
      <c r="C362" s="93"/>
      <c r="D362" s="46"/>
      <c r="E362" s="54"/>
    </row>
    <row r="363" spans="1:5" ht="15">
      <c r="A363" s="93"/>
      <c r="B363" s="93"/>
      <c r="C363" s="93"/>
      <c r="D363" s="46"/>
      <c r="E363" s="54"/>
    </row>
    <row r="364" spans="1:5" ht="15">
      <c r="A364" s="93"/>
      <c r="B364" s="93"/>
      <c r="C364" s="93"/>
      <c r="D364" s="46"/>
      <c r="E364" s="54"/>
    </row>
    <row r="365" spans="1:5" ht="15">
      <c r="A365" s="93"/>
      <c r="B365" s="93"/>
      <c r="C365" s="93"/>
      <c r="D365" s="46"/>
      <c r="E365" s="54"/>
    </row>
    <row r="366" spans="1:5" ht="15">
      <c r="A366" s="93"/>
      <c r="B366" s="93"/>
      <c r="C366" s="93"/>
      <c r="D366" s="46"/>
      <c r="E366" s="54"/>
    </row>
    <row r="367" spans="1:5" ht="15">
      <c r="A367" s="93"/>
      <c r="B367" s="93"/>
      <c r="C367" s="93"/>
      <c r="D367" s="46"/>
      <c r="E367" s="54"/>
    </row>
    <row r="368" spans="1:5" ht="15">
      <c r="A368" s="93"/>
      <c r="B368" s="93"/>
      <c r="C368" s="93"/>
      <c r="D368" s="46"/>
      <c r="E368" s="54"/>
    </row>
    <row r="369" spans="1:5" ht="15">
      <c r="A369" s="93"/>
      <c r="B369" s="93"/>
      <c r="C369" s="93"/>
      <c r="D369" s="46"/>
      <c r="E369" s="54"/>
    </row>
    <row r="370" spans="1:5" ht="15">
      <c r="A370" s="93"/>
      <c r="B370" s="93"/>
      <c r="C370" s="93"/>
      <c r="D370" s="46"/>
      <c r="E370" s="54"/>
    </row>
    <row r="371" spans="1:5" ht="15">
      <c r="A371" s="93"/>
      <c r="B371" s="93"/>
      <c r="C371" s="93"/>
      <c r="D371" s="46"/>
      <c r="E371" s="54"/>
    </row>
    <row r="372" spans="1:5" ht="15">
      <c r="A372" s="93"/>
      <c r="B372" s="93"/>
      <c r="C372" s="93"/>
      <c r="D372" s="46"/>
      <c r="E372" s="54"/>
    </row>
    <row r="373" spans="1:5" ht="15">
      <c r="A373" s="93"/>
      <c r="B373" s="93"/>
      <c r="C373" s="93"/>
      <c r="D373" s="46"/>
      <c r="E373" s="54"/>
    </row>
    <row r="374" spans="1:5" ht="15">
      <c r="A374" s="93"/>
      <c r="B374" s="93"/>
      <c r="C374" s="93"/>
      <c r="D374" s="46"/>
      <c r="E374" s="54"/>
    </row>
    <row r="375" spans="1:5" ht="15">
      <c r="A375" s="93"/>
      <c r="B375" s="93"/>
      <c r="C375" s="93"/>
      <c r="D375" s="46"/>
      <c r="E375" s="54"/>
    </row>
    <row r="376" spans="1:5" ht="15">
      <c r="A376" s="93"/>
      <c r="B376" s="93"/>
      <c r="C376" s="93"/>
      <c r="D376" s="46"/>
      <c r="E376" s="54"/>
    </row>
    <row r="377" spans="1:5" ht="15">
      <c r="A377" s="93"/>
      <c r="B377" s="93"/>
      <c r="C377" s="93"/>
      <c r="D377" s="46"/>
      <c r="E377" s="54"/>
    </row>
    <row r="378" spans="1:5" ht="15">
      <c r="A378" s="93"/>
      <c r="B378" s="93"/>
      <c r="C378" s="93"/>
      <c r="D378" s="46"/>
      <c r="E378" s="54"/>
    </row>
    <row r="379" spans="1:5" ht="15">
      <c r="A379" s="93"/>
      <c r="B379" s="93"/>
      <c r="C379" s="93"/>
      <c r="D379" s="46"/>
      <c r="E379" s="54"/>
    </row>
    <row r="380" spans="1:5" ht="15">
      <c r="A380" s="93"/>
      <c r="B380" s="93"/>
      <c r="C380" s="93"/>
      <c r="D380" s="46"/>
      <c r="E380" s="54"/>
    </row>
    <row r="381" spans="1:5" ht="15">
      <c r="A381" s="93"/>
      <c r="B381" s="93"/>
      <c r="C381" s="93"/>
      <c r="D381" s="46"/>
      <c r="E381" s="54"/>
    </row>
    <row r="382" spans="1:5" ht="15">
      <c r="A382" s="93"/>
      <c r="B382" s="93"/>
      <c r="C382" s="93"/>
      <c r="D382" s="46"/>
      <c r="E382" s="54"/>
    </row>
    <row r="383" spans="1:5" ht="15">
      <c r="A383" s="93"/>
      <c r="B383" s="93"/>
      <c r="C383" s="93"/>
      <c r="D383" s="46"/>
      <c r="E383" s="54"/>
    </row>
    <row r="384" spans="1:5" ht="15">
      <c r="A384" s="93"/>
      <c r="B384" s="93"/>
      <c r="C384" s="93"/>
      <c r="D384" s="46"/>
      <c r="E384" s="54"/>
    </row>
    <row r="385" spans="1:5" ht="15">
      <c r="A385" s="93"/>
      <c r="B385" s="93"/>
      <c r="C385" s="93"/>
      <c r="D385" s="46"/>
      <c r="E385" s="54"/>
    </row>
    <row r="386" spans="1:5" ht="15">
      <c r="A386" s="93"/>
      <c r="B386" s="93"/>
      <c r="C386" s="93"/>
      <c r="D386" s="46"/>
      <c r="E386" s="54"/>
    </row>
    <row r="387" spans="1:5" ht="15">
      <c r="A387" s="93"/>
      <c r="B387" s="93"/>
      <c r="C387" s="93"/>
      <c r="D387" s="46"/>
      <c r="E387" s="54"/>
    </row>
    <row r="388" spans="1:5" ht="15">
      <c r="A388" s="93"/>
      <c r="B388" s="93"/>
      <c r="C388" s="93"/>
      <c r="D388" s="46"/>
      <c r="E388" s="54"/>
    </row>
    <row r="389" spans="1:5" ht="15">
      <c r="A389" s="93"/>
      <c r="B389" s="93"/>
      <c r="C389" s="93"/>
      <c r="D389" s="46"/>
      <c r="E389" s="54"/>
    </row>
    <row r="390" spans="1:5" ht="15">
      <c r="A390" s="93"/>
      <c r="B390" s="93"/>
      <c r="C390" s="93"/>
      <c r="D390" s="46"/>
      <c r="E390" s="54"/>
    </row>
    <row r="391" spans="1:5" ht="15">
      <c r="A391" s="93"/>
      <c r="B391" s="93"/>
      <c r="C391" s="93"/>
      <c r="D391" s="46"/>
      <c r="E391" s="54"/>
    </row>
    <row r="392" spans="1:5" ht="15">
      <c r="A392" s="93"/>
      <c r="B392" s="93"/>
      <c r="C392" s="93"/>
      <c r="D392" s="46"/>
      <c r="E392" s="54"/>
    </row>
    <row r="393" spans="1:5" ht="15">
      <c r="A393" s="93"/>
      <c r="B393" s="93"/>
      <c r="C393" s="93"/>
      <c r="D393" s="46"/>
      <c r="E393" s="54"/>
    </row>
    <row r="394" spans="1:5" ht="15">
      <c r="A394" s="93"/>
      <c r="B394" s="93"/>
      <c r="C394" s="93"/>
      <c r="D394" s="46"/>
      <c r="E394" s="54"/>
    </row>
    <row r="395" spans="1:5" ht="15">
      <c r="A395" s="93"/>
      <c r="B395" s="93"/>
      <c r="C395" s="93"/>
      <c r="D395" s="46"/>
      <c r="E395" s="54"/>
    </row>
    <row r="396" spans="1:5" ht="15">
      <c r="A396" s="93"/>
      <c r="B396" s="93"/>
      <c r="C396" s="93"/>
      <c r="D396" s="46"/>
      <c r="E396" s="54"/>
    </row>
    <row r="397" spans="1:5" ht="15">
      <c r="A397" s="93"/>
      <c r="B397" s="93"/>
      <c r="C397" s="93"/>
      <c r="D397" s="46"/>
      <c r="E397" s="54"/>
    </row>
    <row r="398" spans="1:5" ht="15">
      <c r="A398" s="93"/>
      <c r="B398" s="93"/>
      <c r="C398" s="93"/>
      <c r="D398" s="46"/>
      <c r="E398" s="54"/>
    </row>
    <row r="399" spans="1:5" ht="15">
      <c r="A399" s="93"/>
      <c r="B399" s="93"/>
      <c r="C399" s="93"/>
      <c r="D399" s="46"/>
      <c r="E399" s="54"/>
    </row>
    <row r="400" spans="1:5" ht="15">
      <c r="A400" s="93"/>
      <c r="B400" s="93"/>
      <c r="C400" s="93"/>
      <c r="D400" s="46"/>
      <c r="E400" s="54"/>
    </row>
    <row r="401" spans="1:5" ht="15">
      <c r="A401" s="93"/>
      <c r="B401" s="93"/>
      <c r="C401" s="93"/>
      <c r="D401" s="46"/>
      <c r="E401" s="54"/>
    </row>
    <row r="402" spans="1:5" ht="15">
      <c r="A402" s="93"/>
      <c r="B402" s="93"/>
      <c r="C402" s="93"/>
      <c r="D402" s="46"/>
      <c r="E402" s="54"/>
    </row>
    <row r="403" spans="1:5" ht="15">
      <c r="A403" s="93"/>
      <c r="B403" s="93"/>
      <c r="C403" s="93"/>
      <c r="D403" s="46"/>
      <c r="E403" s="54"/>
    </row>
    <row r="404" spans="1:5" ht="15">
      <c r="A404" s="93"/>
      <c r="B404" s="93"/>
      <c r="C404" s="93"/>
      <c r="D404" s="46"/>
      <c r="E404" s="54"/>
    </row>
    <row r="405" spans="1:5" ht="15">
      <c r="A405" s="93"/>
      <c r="B405" s="93"/>
      <c r="C405" s="93"/>
      <c r="D405" s="46"/>
      <c r="E405" s="54"/>
    </row>
    <row r="406" spans="1:5" ht="15">
      <c r="A406" s="93"/>
      <c r="B406" s="93"/>
      <c r="C406" s="93"/>
      <c r="D406" s="46"/>
      <c r="E406" s="54"/>
    </row>
    <row r="407" spans="1:5" ht="15">
      <c r="A407" s="93"/>
      <c r="B407" s="93"/>
      <c r="C407" s="93"/>
      <c r="D407" s="46"/>
      <c r="E407" s="54"/>
    </row>
    <row r="408" spans="1:5" ht="15">
      <c r="A408" s="93"/>
      <c r="B408" s="93"/>
      <c r="C408" s="93"/>
      <c r="D408" s="46"/>
      <c r="E408" s="54"/>
    </row>
    <row r="409" spans="1:5" ht="15">
      <c r="A409" s="93"/>
      <c r="B409" s="93"/>
      <c r="C409" s="93"/>
      <c r="D409" s="46"/>
      <c r="E409" s="54"/>
    </row>
    <row r="410" spans="1:5" ht="15">
      <c r="A410" s="93"/>
      <c r="B410" s="93"/>
      <c r="C410" s="93"/>
      <c r="D410" s="46"/>
      <c r="E410" s="54"/>
    </row>
    <row r="411" spans="1:5" ht="15">
      <c r="A411" s="93"/>
      <c r="B411" s="93"/>
      <c r="C411" s="93"/>
      <c r="D411" s="46"/>
      <c r="E411" s="54"/>
    </row>
    <row r="412" spans="1:5" ht="15">
      <c r="A412" s="93"/>
      <c r="B412" s="93"/>
      <c r="C412" s="93"/>
      <c r="D412" s="46"/>
      <c r="E412" s="54"/>
    </row>
    <row r="413" spans="1:5" ht="15">
      <c r="A413" s="93"/>
      <c r="B413" s="93"/>
      <c r="C413" s="93"/>
      <c r="D413" s="46"/>
      <c r="E413" s="54"/>
    </row>
    <row r="414" spans="1:5" ht="15">
      <c r="A414" s="93"/>
      <c r="B414" s="93"/>
      <c r="C414" s="93"/>
      <c r="D414" s="46"/>
      <c r="E414" s="54"/>
    </row>
    <row r="415" spans="1:5" ht="15">
      <c r="A415" s="93"/>
      <c r="B415" s="93"/>
      <c r="C415" s="93"/>
      <c r="D415" s="46"/>
      <c r="E415" s="54"/>
    </row>
    <row r="416" spans="1:5" ht="15">
      <c r="A416" s="93"/>
      <c r="B416" s="93"/>
      <c r="C416" s="93"/>
      <c r="D416" s="46"/>
      <c r="E416" s="54"/>
    </row>
    <row r="417" spans="1:5" ht="15">
      <c r="A417" s="93"/>
      <c r="B417" s="93"/>
      <c r="C417" s="93"/>
      <c r="D417" s="46"/>
      <c r="E417" s="54"/>
    </row>
    <row r="418" spans="1:5" ht="15">
      <c r="A418" s="93"/>
      <c r="B418" s="93"/>
      <c r="C418" s="93"/>
      <c r="D418" s="46"/>
      <c r="E418" s="54"/>
    </row>
    <row r="419" spans="1:5" ht="15">
      <c r="A419" s="93"/>
      <c r="B419" s="93"/>
      <c r="C419" s="93"/>
      <c r="D419" s="46"/>
      <c r="E419" s="54"/>
    </row>
    <row r="420" spans="1:5" ht="15">
      <c r="A420" s="93"/>
      <c r="B420" s="93"/>
      <c r="C420" s="93"/>
      <c r="D420" s="46"/>
      <c r="E420" s="54"/>
    </row>
    <row r="421" spans="1:5" ht="15">
      <c r="A421" s="93"/>
      <c r="B421" s="93"/>
      <c r="C421" s="93"/>
      <c r="D421" s="46"/>
      <c r="E421" s="54"/>
    </row>
    <row r="422" spans="1:5" ht="15">
      <c r="A422" s="93"/>
      <c r="B422" s="93"/>
      <c r="C422" s="93"/>
      <c r="D422" s="46"/>
      <c r="E422" s="54"/>
    </row>
    <row r="423" spans="1:5" ht="15">
      <c r="A423" s="93"/>
      <c r="B423" s="93"/>
      <c r="C423" s="93"/>
      <c r="D423" s="46"/>
      <c r="E423" s="54"/>
    </row>
    <row r="424" spans="1:5" ht="15">
      <c r="A424" s="93"/>
      <c r="B424" s="93"/>
      <c r="C424" s="93"/>
      <c r="D424" s="46"/>
      <c r="E424" s="54"/>
    </row>
    <row r="425" spans="1:5" ht="15">
      <c r="A425" s="93"/>
      <c r="B425" s="93"/>
      <c r="C425" s="93"/>
      <c r="D425" s="46"/>
      <c r="E425" s="54"/>
    </row>
    <row r="426" spans="1:5" ht="15">
      <c r="A426" s="93"/>
      <c r="B426" s="93"/>
      <c r="C426" s="93"/>
      <c r="D426" s="46"/>
      <c r="E426" s="54"/>
    </row>
    <row r="427" spans="1:5" ht="15">
      <c r="A427" s="93"/>
      <c r="B427" s="93"/>
      <c r="C427" s="93"/>
      <c r="D427" s="46"/>
      <c r="E427" s="54"/>
    </row>
    <row r="428" spans="1:5" ht="15">
      <c r="A428" s="93"/>
      <c r="B428" s="93"/>
      <c r="C428" s="93"/>
      <c r="D428" s="46"/>
      <c r="E428" s="54"/>
    </row>
    <row r="429" spans="1:5" ht="15">
      <c r="A429" s="93"/>
      <c r="B429" s="93"/>
      <c r="C429" s="93"/>
      <c r="D429" s="46"/>
      <c r="E429" s="54"/>
    </row>
    <row r="430" spans="1:5" ht="15">
      <c r="A430" s="93"/>
      <c r="B430" s="93"/>
      <c r="C430" s="93"/>
      <c r="D430" s="46"/>
      <c r="E430" s="54"/>
    </row>
    <row r="431" spans="1:5" ht="15">
      <c r="A431" s="93"/>
      <c r="B431" s="93"/>
      <c r="C431" s="93"/>
      <c r="D431" s="46"/>
      <c r="E431" s="54"/>
    </row>
    <row r="432" spans="1:5" ht="15">
      <c r="A432" s="93"/>
      <c r="B432" s="93"/>
      <c r="C432" s="93"/>
      <c r="D432" s="46"/>
      <c r="E432" s="54"/>
    </row>
    <row r="433" spans="1:5" ht="15">
      <c r="A433" s="93"/>
      <c r="B433" s="93"/>
      <c r="C433" s="93"/>
      <c r="D433" s="46"/>
      <c r="E433" s="54"/>
    </row>
    <row r="434" spans="1:5" ht="15">
      <c r="A434" s="93"/>
      <c r="B434" s="93"/>
      <c r="C434" s="93"/>
      <c r="D434" s="46"/>
      <c r="E434" s="54"/>
    </row>
    <row r="435" spans="1:5" ht="15">
      <c r="A435" s="93"/>
      <c r="B435" s="93"/>
      <c r="C435" s="93"/>
      <c r="D435" s="46"/>
      <c r="E435" s="54"/>
    </row>
    <row r="436" spans="1:5" ht="15">
      <c r="A436" s="93"/>
      <c r="B436" s="93"/>
      <c r="C436" s="93"/>
      <c r="D436" s="46"/>
      <c r="E436" s="54"/>
    </row>
    <row r="437" spans="1:5" ht="15">
      <c r="A437" s="93"/>
      <c r="B437" s="93"/>
      <c r="C437" s="93"/>
      <c r="D437" s="46"/>
      <c r="E437" s="54"/>
    </row>
    <row r="438" spans="1:5" ht="15">
      <c r="A438" s="93"/>
      <c r="B438" s="93"/>
      <c r="C438" s="93"/>
      <c r="D438" s="46"/>
      <c r="E438" s="54"/>
    </row>
    <row r="439" spans="1:5" ht="15">
      <c r="A439" s="93"/>
      <c r="B439" s="93"/>
      <c r="C439" s="93"/>
      <c r="D439" s="46"/>
      <c r="E439" s="54"/>
    </row>
    <row r="440" spans="1:5" ht="15">
      <c r="A440" s="93"/>
      <c r="B440" s="93"/>
      <c r="C440" s="93"/>
      <c r="D440" s="46"/>
      <c r="E440" s="54"/>
    </row>
    <row r="441" spans="1:5" ht="15">
      <c r="A441" s="93"/>
      <c r="B441" s="93"/>
      <c r="C441" s="93"/>
      <c r="D441" s="46"/>
      <c r="E441" s="54"/>
    </row>
    <row r="442" spans="1:5" ht="15">
      <c r="A442" s="93"/>
      <c r="B442" s="93"/>
      <c r="C442" s="93"/>
      <c r="D442" s="46"/>
      <c r="E442" s="54"/>
    </row>
    <row r="443" spans="1:5" ht="15">
      <c r="A443" s="93"/>
      <c r="B443" s="93"/>
      <c r="C443" s="93"/>
      <c r="D443" s="46"/>
      <c r="E443" s="54"/>
    </row>
    <row r="444" spans="1:5" ht="15">
      <c r="A444" s="93"/>
      <c r="B444" s="93"/>
      <c r="C444" s="93"/>
      <c r="D444" s="46"/>
      <c r="E444" s="54"/>
    </row>
    <row r="445" spans="1:5" ht="15">
      <c r="A445" s="93"/>
      <c r="B445" s="93"/>
      <c r="C445" s="93"/>
      <c r="D445" s="46"/>
      <c r="E445" s="54"/>
    </row>
    <row r="446" spans="1:5" ht="15">
      <c r="A446" s="93"/>
      <c r="B446" s="93"/>
      <c r="C446" s="93"/>
      <c r="D446" s="46"/>
      <c r="E446" s="54"/>
    </row>
    <row r="447" spans="1:5" ht="15">
      <c r="A447" s="93"/>
      <c r="B447" s="93"/>
      <c r="C447" s="93"/>
      <c r="D447" s="46"/>
      <c r="E447" s="54"/>
    </row>
    <row r="448" spans="1:5" ht="15">
      <c r="A448" s="93"/>
      <c r="B448" s="93"/>
      <c r="C448" s="93"/>
      <c r="D448" s="46"/>
      <c r="E448" s="54"/>
    </row>
    <row r="449" spans="1:5" ht="15">
      <c r="A449" s="93"/>
      <c r="B449" s="93"/>
      <c r="C449" s="93"/>
      <c r="D449" s="46"/>
      <c r="E449" s="54"/>
    </row>
    <row r="450" spans="1:5" ht="15">
      <c r="A450" s="93"/>
      <c r="B450" s="93"/>
      <c r="C450" s="93"/>
      <c r="D450" s="46"/>
      <c r="E450" s="54"/>
    </row>
    <row r="451" spans="1:5" ht="15">
      <c r="A451" s="93"/>
      <c r="B451" s="93"/>
      <c r="C451" s="93"/>
      <c r="D451" s="46"/>
      <c r="E451" s="54"/>
    </row>
    <row r="452" spans="1:5" ht="15">
      <c r="A452" s="93"/>
      <c r="B452" s="93"/>
      <c r="C452" s="93"/>
      <c r="D452" s="46"/>
      <c r="E452" s="54"/>
    </row>
    <row r="453" spans="1:5" ht="15">
      <c r="A453" s="93"/>
      <c r="B453" s="93"/>
      <c r="C453" s="93"/>
      <c r="D453" s="46"/>
      <c r="E453" s="54"/>
    </row>
    <row r="454" spans="1:5" ht="15">
      <c r="A454" s="93"/>
      <c r="B454" s="93"/>
      <c r="C454" s="93"/>
      <c r="D454" s="46"/>
      <c r="E454" s="54"/>
    </row>
    <row r="455" spans="1:5" ht="15">
      <c r="A455" s="93"/>
      <c r="B455" s="93"/>
      <c r="C455" s="93"/>
      <c r="D455" s="46"/>
      <c r="E455" s="54"/>
    </row>
    <row r="456" spans="1:5" ht="15">
      <c r="A456" s="93"/>
      <c r="B456" s="93"/>
      <c r="C456" s="93"/>
      <c r="D456" s="46"/>
      <c r="E456" s="54"/>
    </row>
    <row r="457" spans="1:5" ht="15">
      <c r="A457" s="93"/>
      <c r="B457" s="93"/>
      <c r="C457" s="93"/>
      <c r="D457" s="46"/>
      <c r="E457" s="54"/>
    </row>
    <row r="458" spans="1:5" ht="15">
      <c r="A458" s="93"/>
      <c r="B458" s="93"/>
      <c r="C458" s="93"/>
      <c r="D458" s="46"/>
      <c r="E458" s="54"/>
    </row>
    <row r="459" spans="1:5" ht="15">
      <c r="A459" s="93"/>
      <c r="B459" s="93"/>
      <c r="C459" s="93"/>
      <c r="D459" s="46"/>
      <c r="E459" s="54"/>
    </row>
    <row r="460" spans="1:5" ht="15">
      <c r="A460" s="93"/>
      <c r="B460" s="93"/>
      <c r="C460" s="93"/>
      <c r="D460" s="46"/>
      <c r="E460" s="54"/>
    </row>
    <row r="461" spans="1:5" ht="15">
      <c r="A461" s="93"/>
      <c r="B461" s="93"/>
      <c r="C461" s="93"/>
      <c r="D461" s="46"/>
      <c r="E461" s="54"/>
    </row>
    <row r="462" spans="1:5" ht="15">
      <c r="A462" s="93"/>
      <c r="B462" s="93"/>
      <c r="C462" s="93"/>
      <c r="D462" s="46"/>
      <c r="E462" s="54"/>
    </row>
    <row r="463" spans="1:5" ht="15">
      <c r="A463" s="93"/>
      <c r="B463" s="93"/>
      <c r="C463" s="93"/>
      <c r="D463" s="46"/>
      <c r="E463" s="54"/>
    </row>
    <row r="464" spans="1:5" ht="15">
      <c r="A464" s="93"/>
      <c r="B464" s="93"/>
      <c r="C464" s="93"/>
      <c r="D464" s="46"/>
      <c r="E464" s="54"/>
    </row>
    <row r="465" spans="1:5" ht="15">
      <c r="A465" s="93"/>
      <c r="B465" s="93"/>
      <c r="C465" s="93"/>
      <c r="D465" s="46"/>
      <c r="E465" s="54"/>
    </row>
    <row r="466" spans="1:5" ht="15">
      <c r="A466" s="93"/>
      <c r="B466" s="93"/>
      <c r="C466" s="93"/>
      <c r="D466" s="46"/>
      <c r="E466" s="54"/>
    </row>
    <row r="467" spans="1:5" ht="15">
      <c r="A467" s="93"/>
      <c r="B467" s="93"/>
      <c r="C467" s="93"/>
      <c r="D467" s="46"/>
      <c r="E467" s="54"/>
    </row>
    <row r="468" spans="1:5" ht="15">
      <c r="A468" s="93"/>
      <c r="B468" s="93"/>
      <c r="C468" s="93"/>
      <c r="D468" s="46"/>
      <c r="E468" s="54"/>
    </row>
    <row r="469" spans="1:5" ht="15">
      <c r="A469" s="93"/>
      <c r="B469" s="93"/>
      <c r="C469" s="93"/>
      <c r="D469" s="46"/>
      <c r="E469" s="54"/>
    </row>
    <row r="470" spans="1:5" ht="15">
      <c r="A470" s="93"/>
      <c r="B470" s="93"/>
      <c r="C470" s="93"/>
      <c r="D470" s="46"/>
      <c r="E470" s="54"/>
    </row>
    <row r="471" spans="1:5" ht="15">
      <c r="A471" s="93"/>
      <c r="B471" s="93"/>
      <c r="C471" s="93"/>
      <c r="D471" s="46"/>
      <c r="E471" s="54"/>
    </row>
    <row r="472" spans="1:5" ht="15">
      <c r="A472" s="93"/>
      <c r="B472" s="93"/>
      <c r="C472" s="93"/>
      <c r="D472" s="46"/>
      <c r="E472" s="54"/>
    </row>
    <row r="473" spans="1:5" ht="15">
      <c r="A473" s="93"/>
      <c r="B473" s="93"/>
      <c r="C473" s="93"/>
      <c r="D473" s="46"/>
      <c r="E473" s="54"/>
    </row>
    <row r="474" spans="1:5" ht="15">
      <c r="A474" s="93"/>
      <c r="B474" s="93"/>
      <c r="C474" s="93"/>
      <c r="D474" s="46"/>
      <c r="E474" s="54"/>
    </row>
    <row r="475" spans="1:5" ht="15">
      <c r="A475" s="93"/>
      <c r="B475" s="93"/>
      <c r="C475" s="93"/>
      <c r="D475" s="46"/>
      <c r="E475" s="54"/>
    </row>
    <row r="476" spans="1:5" ht="15">
      <c r="A476" s="93"/>
      <c r="B476" s="93"/>
      <c r="C476" s="93"/>
      <c r="D476" s="46"/>
      <c r="E476" s="54"/>
    </row>
    <row r="477" spans="1:5" ht="15">
      <c r="A477" s="93"/>
      <c r="B477" s="93"/>
      <c r="C477" s="93"/>
      <c r="D477" s="46"/>
      <c r="E477" s="54"/>
    </row>
    <row r="478" spans="1:5" ht="15">
      <c r="A478" s="93"/>
      <c r="B478" s="93"/>
      <c r="C478" s="93"/>
      <c r="D478" s="46"/>
      <c r="E478" s="54"/>
    </row>
    <row r="479" spans="1:5" ht="15">
      <c r="A479" s="93"/>
      <c r="B479" s="93"/>
      <c r="C479" s="93"/>
      <c r="D479" s="46"/>
      <c r="E479" s="54"/>
    </row>
    <row r="480" spans="1:5" ht="15">
      <c r="A480" s="93"/>
      <c r="B480" s="93"/>
      <c r="C480" s="93"/>
      <c r="D480" s="46"/>
      <c r="E480" s="54"/>
    </row>
    <row r="481" spans="1:5" ht="15">
      <c r="A481" s="93"/>
      <c r="B481" s="93"/>
      <c r="C481" s="93"/>
      <c r="D481" s="46"/>
      <c r="E481" s="54"/>
    </row>
    <row r="482" spans="1:5" ht="15">
      <c r="A482" s="93"/>
      <c r="B482" s="93"/>
      <c r="C482" s="93"/>
      <c r="D482" s="46"/>
      <c r="E482" s="54"/>
    </row>
    <row r="483" spans="1:5" ht="15">
      <c r="A483" s="93"/>
      <c r="B483" s="93"/>
      <c r="C483" s="93"/>
      <c r="D483" s="46"/>
      <c r="E483" s="54"/>
    </row>
    <row r="484" spans="1:5" ht="15">
      <c r="A484" s="93"/>
      <c r="B484" s="93"/>
      <c r="C484" s="93"/>
      <c r="D484" s="46"/>
      <c r="E484" s="54"/>
    </row>
    <row r="485" spans="1:5" ht="15">
      <c r="A485" s="93"/>
      <c r="B485" s="93"/>
      <c r="C485" s="93"/>
      <c r="D485" s="46"/>
      <c r="E485" s="54"/>
    </row>
    <row r="486" spans="1:5" ht="15">
      <c r="A486" s="93"/>
      <c r="B486" s="93"/>
      <c r="C486" s="93"/>
      <c r="D486" s="46"/>
      <c r="E486" s="54"/>
    </row>
    <row r="487" spans="1:5" ht="15">
      <c r="A487" s="93"/>
      <c r="B487" s="93"/>
      <c r="C487" s="93"/>
      <c r="D487" s="46"/>
      <c r="E487" s="54"/>
    </row>
    <row r="488" spans="1:5" ht="15">
      <c r="A488" s="93"/>
      <c r="B488" s="93"/>
      <c r="C488" s="93"/>
      <c r="D488" s="46"/>
      <c r="E488" s="54"/>
    </row>
    <row r="489" spans="1:5" ht="15">
      <c r="A489" s="93"/>
      <c r="B489" s="93"/>
      <c r="C489" s="93"/>
      <c r="D489" s="46"/>
      <c r="E489" s="54"/>
    </row>
    <row r="490" spans="1:5" ht="15">
      <c r="A490" s="93"/>
      <c r="B490" s="93"/>
      <c r="C490" s="93"/>
      <c r="D490" s="46"/>
      <c r="E490" s="54"/>
    </row>
    <row r="491" spans="1:5" ht="15">
      <c r="A491" s="93"/>
      <c r="B491" s="93"/>
      <c r="C491" s="93"/>
      <c r="D491" s="46"/>
      <c r="E491" s="54"/>
    </row>
    <row r="492" spans="1:5" ht="15">
      <c r="A492" s="93"/>
      <c r="B492" s="93"/>
      <c r="C492" s="93"/>
      <c r="D492" s="46"/>
      <c r="E492" s="54"/>
    </row>
    <row r="493" spans="1:5" ht="15">
      <c r="A493" s="93"/>
      <c r="B493" s="93"/>
      <c r="C493" s="93"/>
      <c r="D493" s="46"/>
      <c r="E493" s="54"/>
    </row>
    <row r="494" spans="1:5" ht="15">
      <c r="A494" s="93"/>
      <c r="B494" s="93"/>
      <c r="C494" s="93"/>
      <c r="D494" s="46"/>
      <c r="E494" s="54"/>
    </row>
    <row r="495" spans="1:5" ht="15">
      <c r="A495" s="93"/>
      <c r="B495" s="93"/>
      <c r="C495" s="93"/>
      <c r="D495" s="46"/>
      <c r="E495" s="54"/>
    </row>
    <row r="496" spans="1:5" ht="15">
      <c r="A496" s="93"/>
      <c r="B496" s="93"/>
      <c r="C496" s="93"/>
      <c r="D496" s="46"/>
      <c r="E496" s="54"/>
    </row>
    <row r="497" spans="1:5" ht="15">
      <c r="A497" s="93"/>
      <c r="B497" s="93"/>
      <c r="C497" s="93"/>
      <c r="D497" s="46"/>
      <c r="E497" s="54"/>
    </row>
    <row r="498" spans="1:5" ht="15">
      <c r="A498" s="93"/>
      <c r="B498" s="93"/>
      <c r="C498" s="93"/>
      <c r="D498" s="46"/>
      <c r="E498" s="54"/>
    </row>
    <row r="499" spans="1:5" ht="15">
      <c r="A499" s="93"/>
      <c r="B499" s="93"/>
      <c r="C499" s="93"/>
      <c r="D499" s="46"/>
      <c r="E499" s="54"/>
    </row>
    <row r="500" spans="1:5" ht="15">
      <c r="A500" s="93"/>
      <c r="B500" s="93"/>
      <c r="C500" s="93"/>
      <c r="D500" s="46"/>
      <c r="E500" s="54"/>
    </row>
    <row r="501" spans="1:5" ht="15">
      <c r="A501" s="93"/>
      <c r="B501" s="93"/>
      <c r="C501" s="93"/>
      <c r="D501" s="46"/>
      <c r="E501" s="54"/>
    </row>
    <row r="502" spans="1:5" ht="15">
      <c r="A502" s="93"/>
      <c r="B502" s="93"/>
      <c r="C502" s="93"/>
      <c r="D502" s="46"/>
      <c r="E502" s="54"/>
    </row>
    <row r="503" spans="1:5" ht="15">
      <c r="A503" s="93"/>
      <c r="B503" s="93"/>
      <c r="C503" s="93"/>
      <c r="D503" s="46"/>
      <c r="E503" s="54"/>
    </row>
    <row r="504" spans="1:5" ht="15">
      <c r="A504" s="93"/>
      <c r="B504" s="93"/>
      <c r="C504" s="93"/>
      <c r="D504" s="46"/>
      <c r="E504" s="54"/>
    </row>
    <row r="505" spans="1:5" ht="15">
      <c r="A505" s="93"/>
      <c r="B505" s="93"/>
      <c r="C505" s="93"/>
      <c r="D505" s="46"/>
      <c r="E505" s="54"/>
    </row>
    <row r="506" spans="1:5" ht="15">
      <c r="A506" s="93"/>
      <c r="B506" s="93"/>
      <c r="C506" s="93"/>
      <c r="D506" s="46"/>
      <c r="E506" s="54"/>
    </row>
    <row r="507" spans="1:5" ht="15">
      <c r="A507" s="93"/>
      <c r="B507" s="93"/>
      <c r="C507" s="93"/>
      <c r="D507" s="46"/>
      <c r="E507" s="54"/>
    </row>
    <row r="508" spans="1:5" ht="15">
      <c r="A508" s="93"/>
      <c r="B508" s="93"/>
      <c r="C508" s="93"/>
      <c r="D508" s="46"/>
      <c r="E508" s="54"/>
    </row>
    <row r="509" spans="1:5" ht="15">
      <c r="A509" s="93"/>
      <c r="B509" s="93"/>
      <c r="C509" s="93"/>
      <c r="D509" s="46"/>
      <c r="E509" s="54"/>
    </row>
    <row r="510" spans="1:5" ht="15">
      <c r="A510" s="93"/>
      <c r="B510" s="93"/>
      <c r="C510" s="93"/>
      <c r="D510" s="46"/>
      <c r="E510" s="54"/>
    </row>
    <row r="511" spans="1:5" ht="15">
      <c r="A511" s="93"/>
      <c r="B511" s="93"/>
      <c r="C511" s="93"/>
      <c r="D511" s="46"/>
      <c r="E511" s="54"/>
    </row>
    <row r="512" spans="1:5" ht="15">
      <c r="A512" s="93"/>
      <c r="B512" s="93"/>
      <c r="C512" s="93"/>
      <c r="D512" s="46"/>
      <c r="E512" s="54"/>
    </row>
    <row r="513" spans="1:5" ht="15">
      <c r="A513" s="93"/>
      <c r="B513" s="93"/>
      <c r="C513" s="93"/>
      <c r="D513" s="46"/>
      <c r="E513" s="54"/>
    </row>
    <row r="514" spans="1:5" ht="15">
      <c r="A514" s="93"/>
      <c r="B514" s="93"/>
      <c r="C514" s="93"/>
      <c r="D514" s="46"/>
      <c r="E514" s="54"/>
    </row>
    <row r="515" spans="1:5" ht="15">
      <c r="A515" s="93"/>
      <c r="B515" s="93"/>
      <c r="C515" s="93"/>
      <c r="D515" s="46"/>
      <c r="E515" s="54"/>
    </row>
    <row r="516" spans="1:5" ht="15">
      <c r="A516" s="93"/>
      <c r="B516" s="93"/>
      <c r="C516" s="93"/>
      <c r="D516" s="46"/>
      <c r="E516" s="54"/>
    </row>
    <row r="517" spans="1:5" ht="15">
      <c r="A517" s="93"/>
      <c r="B517" s="93"/>
      <c r="C517" s="93"/>
      <c r="D517" s="46"/>
      <c r="E517" s="54"/>
    </row>
    <row r="518" spans="1:5" ht="15">
      <c r="A518" s="93"/>
      <c r="B518" s="93"/>
      <c r="C518" s="93"/>
      <c r="D518" s="46"/>
      <c r="E518" s="54"/>
    </row>
    <row r="519" spans="1:5" ht="15">
      <c r="A519" s="93"/>
      <c r="B519" s="93"/>
      <c r="C519" s="93"/>
      <c r="D519" s="46"/>
      <c r="E519" s="54"/>
    </row>
    <row r="520" spans="1:5" ht="15">
      <c r="A520" s="93"/>
      <c r="B520" s="93"/>
      <c r="C520" s="93"/>
      <c r="D520" s="46"/>
      <c r="E520" s="54"/>
    </row>
    <row r="521" spans="1:5" ht="15">
      <c r="A521" s="93"/>
      <c r="B521" s="93"/>
      <c r="C521" s="93"/>
      <c r="D521" s="46"/>
      <c r="E521" s="54"/>
    </row>
    <row r="522" spans="1:5" ht="15">
      <c r="A522" s="93"/>
      <c r="B522" s="93"/>
      <c r="C522" s="93"/>
      <c r="D522" s="46"/>
      <c r="E522" s="54"/>
    </row>
    <row r="523" spans="1:5" ht="15">
      <c r="A523" s="93"/>
      <c r="B523" s="93"/>
      <c r="C523" s="93"/>
      <c r="D523" s="46"/>
      <c r="E523" s="54"/>
    </row>
    <row r="524" spans="1:5" ht="15">
      <c r="A524" s="93"/>
      <c r="B524" s="93"/>
      <c r="C524" s="93"/>
      <c r="D524" s="46"/>
      <c r="E524" s="54"/>
    </row>
    <row r="525" spans="1:5" ht="15">
      <c r="A525" s="93"/>
      <c r="B525" s="93"/>
      <c r="C525" s="93"/>
      <c r="D525" s="46"/>
      <c r="E525" s="54"/>
    </row>
    <row r="526" spans="1:5" ht="15">
      <c r="A526" s="93"/>
      <c r="B526" s="93"/>
      <c r="C526" s="93"/>
      <c r="D526" s="46"/>
      <c r="E526" s="54"/>
    </row>
    <row r="527" spans="1:5" ht="15">
      <c r="A527" s="93"/>
      <c r="B527" s="93"/>
      <c r="C527" s="93"/>
      <c r="D527" s="46"/>
      <c r="E527" s="54"/>
    </row>
    <row r="528" spans="1:5" ht="15">
      <c r="A528" s="93"/>
      <c r="B528" s="93"/>
      <c r="C528" s="93"/>
      <c r="D528" s="46"/>
      <c r="E528" s="54"/>
    </row>
    <row r="529" spans="1:5" ht="15">
      <c r="A529" s="93"/>
      <c r="B529" s="93"/>
      <c r="C529" s="93"/>
      <c r="D529" s="46"/>
      <c r="E529" s="54"/>
    </row>
    <row r="530" spans="1:5" ht="15">
      <c r="A530" s="93"/>
      <c r="B530" s="93"/>
      <c r="C530" s="93"/>
      <c r="D530" s="46"/>
      <c r="E530" s="54"/>
    </row>
    <row r="531" spans="1:5" ht="15">
      <c r="A531" s="93"/>
      <c r="B531" s="93"/>
      <c r="C531" s="93"/>
      <c r="D531" s="46"/>
      <c r="E531" s="54"/>
    </row>
    <row r="532" spans="1:5" ht="15">
      <c r="A532" s="93"/>
      <c r="B532" s="93"/>
      <c r="C532" s="93"/>
      <c r="D532" s="46"/>
      <c r="E532" s="54"/>
    </row>
    <row r="533" spans="1:5" ht="15">
      <c r="A533" s="93"/>
      <c r="B533" s="93"/>
      <c r="C533" s="93"/>
      <c r="D533" s="46"/>
      <c r="E533" s="54"/>
    </row>
    <row r="534" spans="1:5" ht="15">
      <c r="A534" s="93"/>
      <c r="B534" s="93"/>
      <c r="C534" s="93"/>
      <c r="D534" s="46"/>
      <c r="E534" s="54"/>
    </row>
    <row r="535" spans="1:5" ht="15">
      <c r="A535" s="93"/>
      <c r="B535" s="93"/>
      <c r="C535" s="93"/>
      <c r="D535" s="46"/>
      <c r="E535" s="54"/>
    </row>
    <row r="536" spans="1:5" ht="15">
      <c r="A536" s="93"/>
      <c r="B536" s="93"/>
      <c r="C536" s="93"/>
      <c r="D536" s="46"/>
      <c r="E536" s="54"/>
    </row>
    <row r="537" spans="1:5" ht="15">
      <c r="A537" s="93"/>
      <c r="B537" s="93"/>
      <c r="C537" s="93"/>
      <c r="D537" s="46"/>
      <c r="E537" s="54"/>
    </row>
    <row r="538" spans="1:5" ht="15">
      <c r="A538" s="93"/>
      <c r="B538" s="93"/>
      <c r="C538" s="93"/>
      <c r="D538" s="46"/>
      <c r="E538" s="54"/>
    </row>
    <row r="539" spans="1:5" ht="15">
      <c r="A539" s="93"/>
      <c r="B539" s="93"/>
      <c r="C539" s="93"/>
      <c r="D539" s="46"/>
      <c r="E539" s="54"/>
    </row>
    <row r="540" spans="1:5" ht="15">
      <c r="A540" s="93"/>
      <c r="B540" s="93"/>
      <c r="C540" s="93"/>
      <c r="D540" s="46"/>
      <c r="E540" s="54"/>
    </row>
    <row r="541" spans="1:5" ht="15">
      <c r="A541" s="93"/>
      <c r="B541" s="93"/>
      <c r="C541" s="93"/>
      <c r="D541" s="46"/>
      <c r="E541" s="54"/>
    </row>
    <row r="542" spans="1:5" ht="15">
      <c r="A542" s="93"/>
      <c r="B542" s="93"/>
      <c r="C542" s="93"/>
      <c r="D542" s="46"/>
      <c r="E542" s="54"/>
    </row>
    <row r="543" spans="1:5" ht="15">
      <c r="A543" s="93"/>
      <c r="B543" s="93"/>
      <c r="C543" s="93"/>
      <c r="D543" s="46"/>
      <c r="E543" s="54"/>
    </row>
    <row r="544" spans="1:5" ht="15">
      <c r="A544" s="93"/>
      <c r="B544" s="93"/>
      <c r="C544" s="93"/>
      <c r="D544" s="46"/>
      <c r="E544" s="54"/>
    </row>
    <row r="545" spans="1:5" ht="15">
      <c r="A545" s="93"/>
      <c r="B545" s="93"/>
      <c r="C545" s="93"/>
      <c r="D545" s="46"/>
      <c r="E545" s="54"/>
    </row>
    <row r="546" spans="1:5" ht="15">
      <c r="A546" s="93"/>
      <c r="B546" s="93"/>
      <c r="C546" s="93"/>
      <c r="D546" s="46"/>
      <c r="E546" s="54"/>
    </row>
    <row r="547" spans="1:5" ht="15">
      <c r="A547" s="93"/>
      <c r="B547" s="93"/>
      <c r="C547" s="93"/>
      <c r="D547" s="46"/>
      <c r="E547" s="54"/>
    </row>
    <row r="548" spans="1:5" ht="15">
      <c r="A548" s="93"/>
      <c r="B548" s="93"/>
      <c r="C548" s="93"/>
      <c r="D548" s="46"/>
      <c r="E548" s="54"/>
    </row>
    <row r="549" spans="1:5" ht="15">
      <c r="A549" s="93"/>
      <c r="B549" s="93"/>
      <c r="C549" s="93"/>
      <c r="D549" s="46"/>
      <c r="E549" s="54"/>
    </row>
    <row r="550" spans="1:5" ht="15">
      <c r="A550" s="93"/>
      <c r="B550" s="93"/>
      <c r="C550" s="93"/>
      <c r="D550" s="46"/>
      <c r="E550" s="54"/>
    </row>
    <row r="551" spans="1:3" ht="12.75">
      <c r="A551" s="93"/>
      <c r="B551" s="93"/>
      <c r="C551" s="93"/>
    </row>
    <row r="552" spans="1:3" ht="12.75">
      <c r="A552" s="93"/>
      <c r="B552" s="93"/>
      <c r="C552" s="93"/>
    </row>
    <row r="553" spans="1:3" ht="12.75">
      <c r="A553" s="93"/>
      <c r="B553" s="93"/>
      <c r="C553" s="93"/>
    </row>
    <row r="554" spans="1:3" ht="12.75">
      <c r="A554" s="93"/>
      <c r="B554" s="93"/>
      <c r="C554" s="93"/>
    </row>
    <row r="555" spans="1:3" ht="12.75">
      <c r="A555" s="93"/>
      <c r="B555" s="93"/>
      <c r="C555" s="93"/>
    </row>
    <row r="556" spans="1:3" ht="12.75">
      <c r="A556" s="93"/>
      <c r="B556" s="93"/>
      <c r="C556" s="93"/>
    </row>
    <row r="557" spans="1:3" ht="12.75">
      <c r="A557" s="93"/>
      <c r="B557" s="93"/>
      <c r="C557" s="93"/>
    </row>
    <row r="558" spans="1:3" ht="12.75">
      <c r="A558" s="93"/>
      <c r="B558" s="93"/>
      <c r="C558" s="93"/>
    </row>
    <row r="559" spans="1:3" ht="12.75">
      <c r="A559" s="93"/>
      <c r="B559" s="93"/>
      <c r="C559" s="93"/>
    </row>
    <row r="560" spans="1:3" ht="12.75">
      <c r="A560" s="93"/>
      <c r="B560" s="93"/>
      <c r="C560" s="93"/>
    </row>
    <row r="561" spans="1:3" ht="12.75">
      <c r="A561" s="93"/>
      <c r="B561" s="93"/>
      <c r="C561" s="93"/>
    </row>
    <row r="562" spans="1:3" ht="12.75">
      <c r="A562" s="93"/>
      <c r="B562" s="93"/>
      <c r="C562" s="93"/>
    </row>
    <row r="563" spans="1:3" ht="12.75">
      <c r="A563" s="93"/>
      <c r="B563" s="93"/>
      <c r="C563" s="93"/>
    </row>
    <row r="564" spans="1:3" ht="12.75">
      <c r="A564" s="93"/>
      <c r="B564" s="93"/>
      <c r="C564" s="93"/>
    </row>
    <row r="565" spans="1:3" ht="12.75">
      <c r="A565" s="93"/>
      <c r="B565" s="93"/>
      <c r="C565" s="93"/>
    </row>
    <row r="566" spans="1:3" ht="12.75">
      <c r="A566" s="93"/>
      <c r="B566" s="93"/>
      <c r="C566" s="93"/>
    </row>
    <row r="567" spans="1:3" ht="12.75">
      <c r="A567" s="93"/>
      <c r="B567" s="93"/>
      <c r="C567" s="93"/>
    </row>
    <row r="568" spans="1:3" ht="12.75">
      <c r="A568" s="93"/>
      <c r="B568" s="93"/>
      <c r="C568" s="93"/>
    </row>
    <row r="569" spans="1:3" ht="12.75">
      <c r="A569" s="93"/>
      <c r="B569" s="93"/>
      <c r="C569" s="93"/>
    </row>
    <row r="570" spans="1:3" ht="12.75">
      <c r="A570" s="93"/>
      <c r="B570" s="93"/>
      <c r="C570" s="93"/>
    </row>
    <row r="571" spans="1:3" ht="12.75">
      <c r="A571" s="93"/>
      <c r="B571" s="93"/>
      <c r="C571" s="93"/>
    </row>
    <row r="572" spans="1:3" ht="12.75">
      <c r="A572" s="93"/>
      <c r="B572" s="93"/>
      <c r="C572" s="93"/>
    </row>
    <row r="573" spans="1:3" ht="12.75">
      <c r="A573" s="93"/>
      <c r="B573" s="93"/>
      <c r="C573" s="93"/>
    </row>
    <row r="574" spans="1:3" ht="12.75">
      <c r="A574" s="93"/>
      <c r="B574" s="93"/>
      <c r="C574" s="93"/>
    </row>
    <row r="575" spans="1:3" ht="12.75">
      <c r="A575" s="93"/>
      <c r="B575" s="93"/>
      <c r="C575" s="93"/>
    </row>
    <row r="576" spans="1:3" ht="12.75">
      <c r="A576" s="93"/>
      <c r="B576" s="93"/>
      <c r="C576" s="93"/>
    </row>
  </sheetData>
  <sheetProtection/>
  <mergeCells count="9">
    <mergeCell ref="B2:C2"/>
    <mergeCell ref="A10:C10"/>
    <mergeCell ref="A11:C11"/>
    <mergeCell ref="B8:C8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2022-05-13T08:35:02Z</dcterms:modified>
  <cp:category/>
  <cp:version/>
  <cp:contentType/>
  <cp:contentStatus/>
</cp:coreProperties>
</file>